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<sst xmlns="http://schemas.openxmlformats.org/spreadsheetml/2006/main" count="40" uniqueCount="36">
  <si>
    <t>附件1</t>
  </si>
  <si>
    <t>2023年第二批中央林业草原改革发展资金（统筹整合部分、国土绿化—造林补助、草原生态修复治理、沙化土地封禁保护补偿）分配表</t>
  </si>
  <si>
    <t>单位：万元</t>
  </si>
  <si>
    <t>序号</t>
  </si>
  <si>
    <t>单位名称</t>
  </si>
  <si>
    <t>总计</t>
  </si>
  <si>
    <t>（一）统筹整合部分</t>
  </si>
  <si>
    <t>（二）国土绿化</t>
  </si>
  <si>
    <t>备注</t>
  </si>
  <si>
    <t>合计</t>
  </si>
  <si>
    <t>1.造林补助</t>
  </si>
  <si>
    <t>2.草原生态修复治理</t>
  </si>
  <si>
    <t>3.森林质量提升</t>
  </si>
  <si>
    <t>4.沙化土地封禁保护补偿</t>
  </si>
  <si>
    <t>2130205-森林资源培育</t>
  </si>
  <si>
    <t>2130299-其他林业和草原支出</t>
  </si>
  <si>
    <t>2130217-防沙治沙</t>
  </si>
  <si>
    <t>乡村绿化 
20万元/村</t>
  </si>
  <si>
    <t>围栏</t>
  </si>
  <si>
    <t>新疆墨玉县喀瓦克乡西北部国家沙化土地封禁保护区</t>
  </si>
  <si>
    <t>资金分配权重</t>
  </si>
  <si>
    <t>分配金额</t>
  </si>
  <si>
    <t>个数</t>
  </si>
  <si>
    <t>绿化面积</t>
  </si>
  <si>
    <t>金额</t>
  </si>
  <si>
    <t>面积</t>
  </si>
  <si>
    <t>一</t>
  </si>
  <si>
    <t>和田地区</t>
  </si>
  <si>
    <t>皮山县</t>
  </si>
  <si>
    <t>墨玉县</t>
  </si>
  <si>
    <t>和田县</t>
  </si>
  <si>
    <t>洛浦县</t>
  </si>
  <si>
    <t>策勒县</t>
  </si>
  <si>
    <t>于田县</t>
  </si>
  <si>
    <t>民丰县</t>
  </si>
  <si>
    <t>和田市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</si>
</sst>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0_ "/>
  </numFmts>
  <fonts count="34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  <scheme val="minor"/>
    </font>
    <font>
      <b/>
      <sz val="10"/>
      <name val="黑体"/>
      <charset val="134"/>
    </font>
    <font>
      <sz val="10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方正书宋_GBK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19" borderId="16" applyNumberFormat="0" applyAlignment="0" applyProtection="0">
      <alignment vertical="center"/>
    </xf>
    <xf numFmtId="0" fontId="30" fillId="19" borderId="15" applyNumberFormat="0" applyAlignment="0" applyProtection="0">
      <alignment vertical="center"/>
    </xf>
    <xf numFmtId="0" fontId="31" fillId="30" borderId="1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3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50" applyFont="1" applyFill="1" applyBorder="1" applyAlignment="1">
      <alignment horizontal="left" vertical="center"/>
    </xf>
    <xf numFmtId="0" fontId="2" fillId="0" borderId="0" xfId="50" applyFont="1" applyFill="1" applyBorder="1" applyAlignment="1">
      <alignment horizontal="left" vertical="center" wrapText="1"/>
    </xf>
    <xf numFmtId="0" fontId="3" fillId="0" borderId="0" xfId="50" applyFont="1" applyFill="1" applyBorder="1" applyAlignment="1">
      <alignment horizontal="center" vertical="center" shrinkToFit="1"/>
    </xf>
    <xf numFmtId="0" fontId="4" fillId="0" borderId="0" xfId="50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2" xfId="21" applyNumberFormat="1" applyFont="1" applyFill="1" applyBorder="1" applyAlignment="1">
      <alignment horizontal="center" vertical="center" wrapText="1"/>
    </xf>
    <xf numFmtId="176" fontId="8" fillId="0" borderId="2" xfId="21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76" fontId="1" fillId="0" borderId="3" xfId="21" applyNumberFormat="1" applyFont="1" applyFill="1" applyBorder="1" applyAlignment="1">
      <alignment horizontal="center" vertical="center" wrapText="1"/>
    </xf>
    <xf numFmtId="176" fontId="1" fillId="0" borderId="4" xfId="21" applyNumberFormat="1" applyFont="1" applyFill="1" applyBorder="1" applyAlignment="1">
      <alignment horizontal="center" vertical="center" wrapText="1"/>
    </xf>
    <xf numFmtId="176" fontId="1" fillId="0" borderId="0" xfId="21" applyNumberFormat="1" applyFont="1" applyFill="1" applyBorder="1" applyAlignment="1">
      <alignment horizontal="center" vertical="center" wrapText="1"/>
    </xf>
    <xf numFmtId="176" fontId="1" fillId="0" borderId="5" xfId="21" applyNumberFormat="1" applyFont="1" applyFill="1" applyBorder="1" applyAlignment="1">
      <alignment horizontal="center" vertical="center" wrapText="1"/>
    </xf>
    <xf numFmtId="176" fontId="1" fillId="0" borderId="6" xfId="21" applyNumberFormat="1" applyFont="1" applyFill="1" applyBorder="1" applyAlignment="1">
      <alignment horizontal="center" vertical="center" wrapText="1"/>
    </xf>
    <xf numFmtId="176" fontId="8" fillId="0" borderId="7" xfId="21" applyNumberFormat="1" applyFont="1" applyFill="1" applyBorder="1" applyAlignment="1">
      <alignment horizontal="center" vertical="center" wrapText="1"/>
    </xf>
    <xf numFmtId="176" fontId="8" fillId="0" borderId="8" xfId="21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 shrinkToFit="1"/>
    </xf>
    <xf numFmtId="0" fontId="8" fillId="0" borderId="2" xfId="2" applyNumberFormat="1" applyFont="1" applyFill="1" applyBorder="1" applyAlignment="1">
      <alignment horizontal="center" vertical="center" wrapText="1" shrinkToFit="1"/>
    </xf>
    <xf numFmtId="176" fontId="1" fillId="0" borderId="9" xfId="21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>
      <alignment vertical="center"/>
    </xf>
    <xf numFmtId="10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0" borderId="0" xfId="0" applyNumberFormat="1" applyFont="1" applyFill="1" applyAlignment="1">
      <alignment horizontal="right" vertical="center" wrapText="1"/>
    </xf>
    <xf numFmtId="176" fontId="1" fillId="0" borderId="10" xfId="21" applyNumberFormat="1" applyFont="1" applyFill="1" applyBorder="1" applyAlignment="1">
      <alignment horizontal="center" vertical="center" wrapText="1"/>
    </xf>
    <xf numFmtId="176" fontId="1" fillId="0" borderId="11" xfId="21" applyNumberFormat="1" applyFont="1" applyFill="1" applyBorder="1" applyAlignment="1">
      <alignment horizontal="center" vertical="center" wrapText="1"/>
    </xf>
    <xf numFmtId="176" fontId="8" fillId="0" borderId="12" xfId="21" applyNumberFormat="1" applyFont="1" applyFill="1" applyBorder="1" applyAlignment="1">
      <alignment horizontal="center" vertical="center" wrapText="1"/>
    </xf>
    <xf numFmtId="176" fontId="8" fillId="0" borderId="1" xfId="21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176" fontId="8" fillId="0" borderId="9" xfId="21" applyNumberFormat="1" applyFont="1" applyFill="1" applyBorder="1" applyAlignment="1">
      <alignment horizontal="center" vertical="center" wrapText="1"/>
    </xf>
    <xf numFmtId="0" fontId="12" fillId="0" borderId="2" xfId="55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vertical="center" wrapText="1"/>
    </xf>
  </cellXfs>
  <cellStyles count="5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常规 10" xfId="51"/>
    <cellStyle name="40% - 强调文字颜色 6" xfId="52" builtinId="51"/>
    <cellStyle name="60% - 强调文字颜色 6" xfId="53" builtinId="52"/>
    <cellStyle name="常规 2" xfId="54"/>
    <cellStyle name="常规 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J8" sqref="J8:K8"/>
    </sheetView>
  </sheetViews>
  <sheetFormatPr defaultColWidth="9" defaultRowHeight="13.5"/>
  <cols>
    <col min="1" max="1" width="7.125" customWidth="1"/>
    <col min="2" max="2" width="17.125" customWidth="1"/>
    <col min="3" max="6" width="10.75" customWidth="1"/>
    <col min="7" max="9" width="9.125" customWidth="1"/>
    <col min="10" max="11" width="11.25" customWidth="1"/>
    <col min="12" max="12" width="9.125" customWidth="1"/>
    <col min="13" max="13" width="11.375" customWidth="1"/>
    <col min="14" max="14" width="16.5" customWidth="1"/>
  </cols>
  <sheetData>
    <row r="1" customFormat="1" ht="14.25" spans="1:14">
      <c r="A1" s="1" t="s">
        <v>0</v>
      </c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39"/>
    </row>
    <row r="2" customFormat="1" ht="28.5" customHeight="1" spans="1:14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/>
    </row>
    <row r="3" customFormat="1" spans="1:14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40" t="s">
        <v>2</v>
      </c>
    </row>
    <row r="4" customFormat="1" ht="39" customHeight="1" spans="1:14">
      <c r="A4" s="10" t="s">
        <v>3</v>
      </c>
      <c r="B4" s="11" t="s">
        <v>4</v>
      </c>
      <c r="C4" s="12" t="s">
        <v>5</v>
      </c>
      <c r="D4" s="13" t="s">
        <v>6</v>
      </c>
      <c r="E4" s="13"/>
      <c r="F4" s="12" t="s">
        <v>7</v>
      </c>
      <c r="G4" s="12"/>
      <c r="H4" s="12"/>
      <c r="I4" s="12"/>
      <c r="J4" s="12"/>
      <c r="K4" s="12"/>
      <c r="L4" s="12"/>
      <c r="M4" s="12"/>
      <c r="N4" s="11" t="s">
        <v>8</v>
      </c>
    </row>
    <row r="5" customFormat="1" ht="23" customHeight="1" spans="1:14">
      <c r="A5" s="14"/>
      <c r="B5" s="15"/>
      <c r="C5" s="12"/>
      <c r="D5" s="13"/>
      <c r="E5" s="13"/>
      <c r="F5" s="16" t="s">
        <v>9</v>
      </c>
      <c r="G5" s="17" t="s">
        <v>10</v>
      </c>
      <c r="H5" s="18"/>
      <c r="I5" s="41"/>
      <c r="J5" s="17" t="s">
        <v>11</v>
      </c>
      <c r="K5" s="41"/>
      <c r="L5" s="27" t="s">
        <v>12</v>
      </c>
      <c r="M5" s="27" t="s">
        <v>13</v>
      </c>
      <c r="N5" s="15"/>
    </row>
    <row r="6" customFormat="1" ht="41" customHeight="1" spans="1:14">
      <c r="A6" s="14"/>
      <c r="B6" s="15"/>
      <c r="C6" s="12"/>
      <c r="D6" s="13"/>
      <c r="E6" s="13"/>
      <c r="F6" s="16"/>
      <c r="G6" s="19"/>
      <c r="H6" s="20"/>
      <c r="I6" s="42"/>
      <c r="J6" s="19"/>
      <c r="K6" s="42"/>
      <c r="L6" s="12"/>
      <c r="M6" s="12"/>
      <c r="N6" s="15"/>
    </row>
    <row r="7" customFormat="1" ht="53" customHeight="1" spans="1:14">
      <c r="A7" s="14"/>
      <c r="B7" s="15"/>
      <c r="C7" s="12"/>
      <c r="D7" s="13"/>
      <c r="E7" s="13"/>
      <c r="F7" s="16"/>
      <c r="G7" s="21" t="s">
        <v>14</v>
      </c>
      <c r="H7" s="22"/>
      <c r="I7" s="43"/>
      <c r="J7" s="21" t="s">
        <v>15</v>
      </c>
      <c r="K7" s="43"/>
      <c r="L7" s="44" t="s">
        <v>14</v>
      </c>
      <c r="M7" s="13" t="s">
        <v>16</v>
      </c>
      <c r="N7" s="15"/>
    </row>
    <row r="8" customFormat="1" ht="72" customHeight="1" spans="1:14">
      <c r="A8" s="14"/>
      <c r="B8" s="15"/>
      <c r="C8" s="12"/>
      <c r="D8" s="13"/>
      <c r="E8" s="13"/>
      <c r="F8" s="16"/>
      <c r="G8" s="21" t="s">
        <v>17</v>
      </c>
      <c r="H8" s="22"/>
      <c r="I8" s="43"/>
      <c r="J8" s="45" t="s">
        <v>18</v>
      </c>
      <c r="K8" s="46"/>
      <c r="L8" s="47"/>
      <c r="M8" s="48" t="s">
        <v>19</v>
      </c>
      <c r="N8" s="15"/>
    </row>
    <row r="9" customFormat="1" ht="40" customHeight="1" spans="1:14">
      <c r="A9" s="23"/>
      <c r="B9" s="24"/>
      <c r="C9" s="12"/>
      <c r="D9" s="25" t="s">
        <v>20</v>
      </c>
      <c r="E9" s="26" t="s">
        <v>21</v>
      </c>
      <c r="F9" s="27"/>
      <c r="G9" s="28" t="s">
        <v>22</v>
      </c>
      <c r="H9" s="28" t="s">
        <v>23</v>
      </c>
      <c r="I9" s="28" t="s">
        <v>24</v>
      </c>
      <c r="J9" s="28" t="s">
        <v>25</v>
      </c>
      <c r="K9" s="28" t="s">
        <v>24</v>
      </c>
      <c r="L9" s="28" t="s">
        <v>24</v>
      </c>
      <c r="M9" s="28" t="s">
        <v>24</v>
      </c>
      <c r="N9" s="24"/>
    </row>
    <row r="10" customFormat="1" ht="23" customHeight="1" spans="1:14">
      <c r="A10" s="29" t="s">
        <v>26</v>
      </c>
      <c r="B10" s="30" t="s">
        <v>27</v>
      </c>
      <c r="C10" s="31">
        <f>E10+F10</f>
        <v>3828.83</v>
      </c>
      <c r="D10" s="32"/>
      <c r="E10" s="31">
        <f>SUM(E11:E18)</f>
        <v>2368.83</v>
      </c>
      <c r="F10" s="31">
        <f>I10+K10+M10</f>
        <v>1460</v>
      </c>
      <c r="G10" s="33">
        <f>SUM(G11:G17)</f>
        <v>13</v>
      </c>
      <c r="H10" s="33">
        <f>SUM(H11:H17)</f>
        <v>0.13</v>
      </c>
      <c r="I10" s="33">
        <f>SUM(I11:I17)</f>
        <v>260</v>
      </c>
      <c r="J10" s="33">
        <f>SUM(J11:J17)</f>
        <v>8</v>
      </c>
      <c r="K10" s="33">
        <f>SUM(K11:K17)</f>
        <v>200</v>
      </c>
      <c r="L10" s="33"/>
      <c r="M10" s="33">
        <f>SUM(M11:M17)</f>
        <v>1000</v>
      </c>
      <c r="N10" s="49"/>
    </row>
    <row r="11" customFormat="1" ht="23" customHeight="1" spans="1:14">
      <c r="A11" s="34"/>
      <c r="B11" s="30" t="s">
        <v>28</v>
      </c>
      <c r="C11" s="31">
        <f t="shared" ref="C11:C18" si="0">E11+F11</f>
        <v>316.76</v>
      </c>
      <c r="D11" s="35">
        <v>0.0397</v>
      </c>
      <c r="E11" s="36">
        <v>296.76</v>
      </c>
      <c r="F11" s="31">
        <f t="shared" ref="F11:F18" si="1">I11+K11+M11</f>
        <v>20</v>
      </c>
      <c r="G11" s="37">
        <v>1</v>
      </c>
      <c r="H11" s="38">
        <v>0.01</v>
      </c>
      <c r="I11" s="38">
        <v>20</v>
      </c>
      <c r="J11" s="37"/>
      <c r="K11" s="37"/>
      <c r="L11" s="37"/>
      <c r="M11" s="37"/>
      <c r="N11" s="34"/>
    </row>
    <row r="12" customFormat="1" ht="23" customHeight="1" spans="1:14">
      <c r="A12" s="34"/>
      <c r="B12" s="30" t="s">
        <v>29</v>
      </c>
      <c r="C12" s="31">
        <f t="shared" si="0"/>
        <v>1658.76</v>
      </c>
      <c r="D12" s="35">
        <v>0.0694</v>
      </c>
      <c r="E12" s="36">
        <v>518.76</v>
      </c>
      <c r="F12" s="31">
        <f t="shared" si="1"/>
        <v>1140</v>
      </c>
      <c r="G12" s="37">
        <v>7</v>
      </c>
      <c r="H12" s="38">
        <v>0.07</v>
      </c>
      <c r="I12" s="38">
        <v>140</v>
      </c>
      <c r="J12" s="37"/>
      <c r="K12" s="37"/>
      <c r="L12" s="37"/>
      <c r="M12" s="37">
        <v>1000</v>
      </c>
      <c r="N12" s="34"/>
    </row>
    <row r="13" customFormat="1" ht="23" customHeight="1" spans="1:14">
      <c r="A13" s="34"/>
      <c r="B13" s="30" t="s">
        <v>30</v>
      </c>
      <c r="C13" s="31">
        <f t="shared" si="0"/>
        <v>346.66</v>
      </c>
      <c r="D13" s="35">
        <v>0.0437</v>
      </c>
      <c r="E13" s="36">
        <v>326.66</v>
      </c>
      <c r="F13" s="31">
        <f t="shared" si="1"/>
        <v>20</v>
      </c>
      <c r="G13" s="37">
        <v>1</v>
      </c>
      <c r="H13" s="38">
        <v>0.01</v>
      </c>
      <c r="I13" s="38">
        <v>20</v>
      </c>
      <c r="J13" s="37"/>
      <c r="K13" s="37"/>
      <c r="L13" s="37"/>
      <c r="M13" s="37"/>
      <c r="N13" s="34"/>
    </row>
    <row r="14" customFormat="1" ht="23" customHeight="1" spans="1:14">
      <c r="A14" s="34"/>
      <c r="B14" s="30" t="s">
        <v>31</v>
      </c>
      <c r="C14" s="31">
        <f t="shared" si="0"/>
        <v>331.52</v>
      </c>
      <c r="D14" s="35">
        <v>0.039</v>
      </c>
      <c r="E14" s="36">
        <v>291.52</v>
      </c>
      <c r="F14" s="31">
        <f t="shared" si="1"/>
        <v>40</v>
      </c>
      <c r="G14" s="37">
        <v>2</v>
      </c>
      <c r="H14" s="38">
        <v>0.02</v>
      </c>
      <c r="I14" s="38">
        <v>40</v>
      </c>
      <c r="J14" s="37"/>
      <c r="K14" s="37"/>
      <c r="L14" s="37"/>
      <c r="M14" s="37"/>
      <c r="N14" s="34"/>
    </row>
    <row r="15" customFormat="1" ht="23" customHeight="1" spans="1:14">
      <c r="A15" s="34"/>
      <c r="B15" s="30" t="s">
        <v>32</v>
      </c>
      <c r="C15" s="31">
        <f t="shared" si="0"/>
        <v>237.71</v>
      </c>
      <c r="D15" s="35">
        <v>0.0318</v>
      </c>
      <c r="E15" s="36">
        <v>237.71</v>
      </c>
      <c r="F15" s="31">
        <f t="shared" si="1"/>
        <v>0</v>
      </c>
      <c r="G15" s="37"/>
      <c r="H15" s="38"/>
      <c r="I15" s="38"/>
      <c r="J15" s="37"/>
      <c r="K15" s="37"/>
      <c r="L15" s="37"/>
      <c r="M15" s="37"/>
      <c r="N15" s="34"/>
    </row>
    <row r="16" customFormat="1" ht="23" customHeight="1" spans="1:14">
      <c r="A16" s="34"/>
      <c r="B16" s="30" t="s">
        <v>33</v>
      </c>
      <c r="C16" s="31">
        <f t="shared" si="0"/>
        <v>501.99</v>
      </c>
      <c r="D16" s="35">
        <v>0.0404</v>
      </c>
      <c r="E16" s="36">
        <v>301.99</v>
      </c>
      <c r="F16" s="31">
        <f t="shared" si="1"/>
        <v>200</v>
      </c>
      <c r="G16" s="38"/>
      <c r="H16" s="38"/>
      <c r="I16" s="38"/>
      <c r="J16" s="37">
        <v>8</v>
      </c>
      <c r="K16" s="37">
        <v>200</v>
      </c>
      <c r="L16" s="37"/>
      <c r="M16" s="37"/>
      <c r="N16" s="34"/>
    </row>
    <row r="17" customFormat="1" ht="23" customHeight="1" spans="1:14">
      <c r="A17" s="34"/>
      <c r="B17" s="30" t="s">
        <v>34</v>
      </c>
      <c r="C17" s="31">
        <f t="shared" si="0"/>
        <v>171.56</v>
      </c>
      <c r="D17" s="35">
        <v>0.0176</v>
      </c>
      <c r="E17" s="36">
        <v>131.56</v>
      </c>
      <c r="F17" s="31">
        <f t="shared" si="1"/>
        <v>40</v>
      </c>
      <c r="G17" s="37">
        <v>2</v>
      </c>
      <c r="H17" s="38">
        <v>0.02</v>
      </c>
      <c r="I17" s="38">
        <v>40</v>
      </c>
      <c r="J17" s="37"/>
      <c r="K17" s="37"/>
      <c r="L17" s="37"/>
      <c r="M17" s="37"/>
      <c r="N17" s="34"/>
    </row>
    <row r="18" customFormat="1" ht="23" customHeight="1" spans="1:14">
      <c r="A18" s="34"/>
      <c r="B18" s="30" t="s">
        <v>35</v>
      </c>
      <c r="C18" s="31">
        <f t="shared" si="0"/>
        <v>263.87</v>
      </c>
      <c r="D18" s="35">
        <v>0.0353</v>
      </c>
      <c r="E18" s="36">
        <v>263.87</v>
      </c>
      <c r="F18" s="31">
        <f t="shared" si="1"/>
        <v>0</v>
      </c>
      <c r="G18" s="37"/>
      <c r="H18" s="38"/>
      <c r="I18" s="38"/>
      <c r="J18" s="37"/>
      <c r="K18" s="37"/>
      <c r="L18" s="37"/>
      <c r="M18" s="37"/>
      <c r="N18" s="34"/>
    </row>
  </sheetData>
  <mergeCells count="18">
    <mergeCell ref="A1:B1"/>
    <mergeCell ref="A2:N2"/>
    <mergeCell ref="F4:M4"/>
    <mergeCell ref="G7:I7"/>
    <mergeCell ref="J7:K7"/>
    <mergeCell ref="G8:I8"/>
    <mergeCell ref="J8:K8"/>
    <mergeCell ref="A4:A9"/>
    <mergeCell ref="B4:B9"/>
    <mergeCell ref="C4:C9"/>
    <mergeCell ref="F5:F9"/>
    <mergeCell ref="L5:L6"/>
    <mergeCell ref="L7:L8"/>
    <mergeCell ref="M5:M6"/>
    <mergeCell ref="N4:N9"/>
    <mergeCell ref="J5:K6"/>
    <mergeCell ref="G5:I6"/>
    <mergeCell ref="D4:E8"/>
  </mergeCells>
  <pageMargins left="0.826388888888889" right="0.472222222222222" top="0.629861111111111" bottom="0.432638888888889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2022-05-26T14:31:00Z</dcterms:created>
  <dcterms:modified xsi:type="dcterms:W3CDTF">2023-06-20T13:48:56Z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