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25"/>
  </bookViews>
  <sheets>
    <sheet name="和田" sheetId="5" r:id="rId1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<sst xmlns="http://schemas.openxmlformats.org/spreadsheetml/2006/main" count="99" uniqueCount="84">
  <si>
    <t>附件1:</t>
  </si>
  <si>
    <t>2023年学生资助补助经费分配表（中央）</t>
  </si>
  <si>
    <t>单位：万元</t>
  </si>
  <si>
    <t>区划代码</t>
  </si>
  <si>
    <t>单位/县（区、县级市）</t>
  </si>
  <si>
    <t>合计</t>
  </si>
  <si>
    <t>提前下达</t>
  </si>
  <si>
    <t>本次下达</t>
  </si>
  <si>
    <t>高等教育</t>
  </si>
  <si>
    <t>中等职业教育</t>
  </si>
  <si>
    <t>普通高中教育</t>
  </si>
  <si>
    <t>研究生国家奖学金</t>
  </si>
  <si>
    <t>研究生国家助学金</t>
  </si>
  <si>
    <t>本专科国家奖学金</t>
  </si>
  <si>
    <t>本专科国家励志奖学金</t>
  </si>
  <si>
    <t>本专科国家助学金</t>
  </si>
  <si>
    <t>服义务兵役 退役士兵 直招士官学费补助经费</t>
  </si>
  <si>
    <t>国家助学贷款奖补资金</t>
  </si>
  <si>
    <t>少数民族预科生国家助学金</t>
  </si>
  <si>
    <t>中职助学金</t>
  </si>
  <si>
    <t>中职国家奖学金</t>
  </si>
  <si>
    <t>中职免学费</t>
  </si>
  <si>
    <t>普通高中助学金</t>
  </si>
  <si>
    <t>普通高中免学费</t>
  </si>
  <si>
    <t>教育</t>
  </si>
  <si>
    <t>人社</t>
  </si>
  <si>
    <t>三保标识</t>
  </si>
  <si>
    <t>003003007001</t>
  </si>
  <si>
    <t>003003007002</t>
  </si>
  <si>
    <t>003003006001</t>
  </si>
  <si>
    <t>003003006002</t>
  </si>
  <si>
    <t>和田地区合计</t>
  </si>
  <si>
    <t>653201000000</t>
  </si>
  <si>
    <t>和田市小计</t>
  </si>
  <si>
    <t>和田市</t>
  </si>
  <si>
    <t>和田市中等职业学校</t>
  </si>
  <si>
    <t>和田市高级技工学校</t>
  </si>
  <si>
    <t>653221000000</t>
  </si>
  <si>
    <t>和田县小计</t>
  </si>
  <si>
    <t>和田县</t>
  </si>
  <si>
    <t>和田县职业技术学校</t>
  </si>
  <si>
    <t>和田县技工学校</t>
  </si>
  <si>
    <t>653222000000</t>
  </si>
  <si>
    <t>墨玉县小计</t>
  </si>
  <si>
    <t>墨玉县</t>
  </si>
  <si>
    <t>墨玉中等职业学校(墨玉县职业技术高中学校)</t>
  </si>
  <si>
    <t>墨玉县技工学校</t>
  </si>
  <si>
    <t>653223000000</t>
  </si>
  <si>
    <t>皮山县小计</t>
  </si>
  <si>
    <t>皮山县</t>
  </si>
  <si>
    <t>皮山县中等职业学校</t>
  </si>
  <si>
    <t>皮山县技工学校</t>
  </si>
  <si>
    <t>653224000000</t>
  </si>
  <si>
    <t>洛浦县小计</t>
  </si>
  <si>
    <t>洛浦县</t>
  </si>
  <si>
    <t>洛浦县中等职业技术学校</t>
  </si>
  <si>
    <t>洛浦县高级技工学校</t>
  </si>
  <si>
    <t>653225000000</t>
  </si>
  <si>
    <t>策勒县小计</t>
  </si>
  <si>
    <t>策勒县</t>
  </si>
  <si>
    <t>策勒中等职业学校</t>
  </si>
  <si>
    <t>策勒县技工学校</t>
  </si>
  <si>
    <t>653226000000</t>
  </si>
  <si>
    <t>于田县小计</t>
  </si>
  <si>
    <t>于田县</t>
  </si>
  <si>
    <t>于田县技工学校</t>
  </si>
  <si>
    <t>于田县职业高级中学</t>
  </si>
  <si>
    <t>653227000000</t>
  </si>
  <si>
    <t>民丰县小计</t>
  </si>
  <si>
    <t>民丰县</t>
  </si>
  <si>
    <t>民丰县职业技术学校</t>
  </si>
  <si>
    <t>民丰县技工学校</t>
  </si>
  <si>
    <t>6532A1000000</t>
  </si>
  <si>
    <t>地区本级小计</t>
  </si>
  <si>
    <t>教育局直属代管（和田地区本级）</t>
  </si>
  <si>
    <t>和田地区第一中学</t>
  </si>
  <si>
    <t>和田地区第二中学</t>
  </si>
  <si>
    <t>和田地区实验中学</t>
  </si>
  <si>
    <t>和田地区师范学校</t>
  </si>
  <si>
    <t>和田地区中等职业技术学校</t>
  </si>
  <si>
    <t>和田玉才中等职业学校</t>
  </si>
  <si>
    <t>和田技师学院</t>
  </si>
  <si>
    <t>650000000000</t>
  </si>
  <si>
    <t>和田职业技术学院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</si>
</sst>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41" formatCode="_ * #,##0_ ;_ * \-#,##0_ ;_ * &quot;-&quot;_ ;_ @_ "/>
    <numFmt numFmtId="178" formatCode="0.00_);[Red]\(0.00\)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color indexed="8"/>
      <name val="Times New Roman"/>
      <charset val="134"/>
    </font>
    <font>
      <sz val="12"/>
      <color indexed="8"/>
      <name val="华文仿宋"/>
      <charset val="134"/>
    </font>
    <font>
      <sz val="12"/>
      <name val="华文仿宋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1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33" fillId="12" borderId="17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6" fillId="0" borderId="0"/>
  </cellStyleXfs>
  <cellXfs count="5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10" fillId="2" borderId="2" xfId="50" applyFont="1" applyFill="1" applyBorder="1" applyAlignment="1">
      <alignment horizontal="center" vertical="center" wrapText="1"/>
    </xf>
    <xf numFmtId="0" fontId="10" fillId="2" borderId="3" xfId="5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50" applyFont="1" applyFill="1" applyBorder="1" applyAlignment="1">
      <alignment horizontal="center" vertical="center" wrapText="1"/>
    </xf>
    <xf numFmtId="177" fontId="10" fillId="0" borderId="3" xfId="50" applyNumberFormat="1" applyFont="1" applyBorder="1" applyAlignment="1">
      <alignment horizontal="center" vertical="center" wrapText="1"/>
    </xf>
    <xf numFmtId="0" fontId="10" fillId="0" borderId="3" xfId="50" applyFont="1" applyBorder="1" applyAlignment="1">
      <alignment horizontal="center" vertical="center" wrapText="1"/>
    </xf>
    <xf numFmtId="0" fontId="10" fillId="2" borderId="7" xfId="50" applyFont="1" applyFill="1" applyBorder="1" applyAlignment="1">
      <alignment horizontal="center" vertical="center" wrapText="1"/>
    </xf>
    <xf numFmtId="49" fontId="11" fillId="2" borderId="7" xfId="50" applyNumberFormat="1" applyFont="1" applyFill="1" applyBorder="1" applyAlignment="1">
      <alignment horizontal="center" vertical="center" wrapText="1"/>
    </xf>
    <xf numFmtId="49" fontId="12" fillId="2" borderId="3" xfId="50" applyNumberFormat="1" applyFont="1" applyFill="1" applyBorder="1" applyAlignment="1">
      <alignment horizontal="center" vertical="center" wrapText="1"/>
    </xf>
    <xf numFmtId="176" fontId="13" fillId="2" borderId="3" xfId="0" applyNumberFormat="1" applyFont="1" applyFill="1" applyBorder="1" applyAlignment="1">
      <alignment horizontal="center" vertical="center" wrapText="1"/>
    </xf>
    <xf numFmtId="49" fontId="12" fillId="0" borderId="3" xfId="5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176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178" fontId="6" fillId="0" borderId="0" xfId="0" applyNumberFormat="1" applyFont="1" applyFill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\webet_115384998\D:\&#25945;&#32946;&#21381;&#36130;&#23457;&#22788;&#24037;&#20316;\3.&#19987;&#39033;&#36164;&#37329;\2023&#24180;\2023&#24180;&#20013;&#22830;&#25552;&#21069;&#19979;&#36798;&#36164;&#37329;\&#20013;&#22830;&#25552;&#21069;&#19979;&#36798;&#38468;&#34920;\&#20013;&#22830;&#25552;&#21069;&#19979;&#36798;&#38468;&#34920;\&#38468;&#20214;1&#65306;2023&#24180;&#23398;&#29983;&#36164;&#21161;&#34917;&#21161;&#32463;&#36153;&#20998;&#37197;&#34920;&#65288;&#20013;&#2283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7">
          <cell r="B7" t="str">
            <v>合计</v>
          </cell>
          <cell r="C7">
            <v>187448</v>
          </cell>
        </row>
        <row r="8">
          <cell r="B8" t="str">
            <v>自治区本级</v>
          </cell>
          <cell r="C8">
            <v>57363.12</v>
          </cell>
        </row>
        <row r="9">
          <cell r="B9" t="str">
            <v>本级政府预算支出经济分类科目</v>
          </cell>
        </row>
        <row r="10">
          <cell r="B10" t="str">
            <v>新疆大学</v>
          </cell>
          <cell r="C10">
            <v>7997</v>
          </cell>
        </row>
        <row r="11">
          <cell r="B11" t="str">
            <v>新疆大学附属中学</v>
          </cell>
          <cell r="C11">
            <v>39.42</v>
          </cell>
        </row>
        <row r="12">
          <cell r="B12" t="str">
            <v>新疆农业大学</v>
          </cell>
          <cell r="C12">
            <v>4432</v>
          </cell>
        </row>
        <row r="13">
          <cell r="B13" t="str">
            <v>新疆农业大学附属中学</v>
          </cell>
          <cell r="C13">
            <v>60.09</v>
          </cell>
        </row>
        <row r="14">
          <cell r="B14" t="str">
            <v>新疆工程学院</v>
          </cell>
          <cell r="C14">
            <v>1546</v>
          </cell>
        </row>
        <row r="15">
          <cell r="B15" t="str">
            <v>新疆艺术学院</v>
          </cell>
          <cell r="C15">
            <v>549</v>
          </cell>
        </row>
        <row r="16">
          <cell r="B16" t="str">
            <v>新疆艺术学校（新疆艺术学院附中）</v>
          </cell>
          <cell r="C16">
            <v>278.24</v>
          </cell>
        </row>
        <row r="17">
          <cell r="B17" t="str">
            <v>新疆医科大学</v>
          </cell>
          <cell r="C17">
            <v>4693</v>
          </cell>
        </row>
        <row r="18">
          <cell r="B18" t="str">
            <v>新疆师范大学</v>
          </cell>
          <cell r="C18">
            <v>3595</v>
          </cell>
        </row>
        <row r="19">
          <cell r="B19" t="str">
            <v>新疆师范大学附属中学</v>
          </cell>
          <cell r="C19">
            <v>79.46</v>
          </cell>
        </row>
        <row r="20">
          <cell r="B20" t="str">
            <v>昌吉学院</v>
          </cell>
          <cell r="C20">
            <v>2837</v>
          </cell>
        </row>
        <row r="21">
          <cell r="B21" t="str">
            <v>伊犁师范大学</v>
          </cell>
          <cell r="C21">
            <v>2311</v>
          </cell>
        </row>
        <row r="22">
          <cell r="B22" t="str">
            <v>新疆职业大学</v>
          </cell>
          <cell r="C22">
            <v>1384.51</v>
          </cell>
        </row>
        <row r="23">
          <cell r="B23" t="str">
            <v>新疆应用职业技术学院</v>
          </cell>
          <cell r="C23">
            <v>1382.91</v>
          </cell>
        </row>
        <row r="24">
          <cell r="B24" t="str">
            <v>新疆师范高等专科学校</v>
          </cell>
          <cell r="C24">
            <v>1253.93</v>
          </cell>
        </row>
        <row r="25">
          <cell r="B25" t="str">
            <v>新疆维吾尔医学专科学校</v>
          </cell>
          <cell r="C25">
            <v>1085.92</v>
          </cell>
        </row>
        <row r="26">
          <cell r="B26" t="str">
            <v>和田师范专科学校</v>
          </cell>
          <cell r="C26">
            <v>837</v>
          </cell>
        </row>
        <row r="27">
          <cell r="B27" t="str">
            <v>喀什大学</v>
          </cell>
          <cell r="C27">
            <v>2362</v>
          </cell>
        </row>
        <row r="28">
          <cell r="B28" t="str">
            <v>喀什大学附属中学</v>
          </cell>
          <cell r="C28">
            <v>114.16</v>
          </cell>
        </row>
        <row r="29">
          <cell r="B29" t="str">
            <v>新疆理工学院</v>
          </cell>
          <cell r="C29">
            <v>1127</v>
          </cell>
        </row>
        <row r="30">
          <cell r="B30" t="str">
            <v>八一中学</v>
          </cell>
          <cell r="C30">
            <v>26.75</v>
          </cell>
        </row>
        <row r="31">
          <cell r="B31" t="str">
            <v>实验中学</v>
          </cell>
          <cell r="C31">
            <v>40</v>
          </cell>
        </row>
        <row r="32">
          <cell r="B32" t="str">
            <v>新疆科技学院</v>
          </cell>
          <cell r="C32">
            <v>900</v>
          </cell>
        </row>
        <row r="33">
          <cell r="B33" t="str">
            <v>新疆第二医学院</v>
          </cell>
          <cell r="C33">
            <v>414</v>
          </cell>
        </row>
        <row r="34">
          <cell r="B34" t="str">
            <v>新疆财经大学</v>
          </cell>
          <cell r="C34">
            <v>2546</v>
          </cell>
        </row>
        <row r="35">
          <cell r="B35" t="str">
            <v>新疆警察学院</v>
          </cell>
          <cell r="C35">
            <v>375</v>
          </cell>
        </row>
        <row r="36">
          <cell r="B36" t="str">
            <v>新疆警察学院附属保安学校</v>
          </cell>
          <cell r="C36">
            <v>149.34</v>
          </cell>
        </row>
        <row r="37">
          <cell r="B37" t="str">
            <v>新疆农业职业技术学院</v>
          </cell>
          <cell r="C37">
            <v>1816</v>
          </cell>
        </row>
        <row r="38">
          <cell r="B38" t="str">
            <v>新疆轻工职业技术学院</v>
          </cell>
          <cell r="C38">
            <v>1521</v>
          </cell>
        </row>
        <row r="39">
          <cell r="B39" t="str">
            <v>新疆交通职业技术学院</v>
          </cell>
          <cell r="C39">
            <v>1031.14</v>
          </cell>
        </row>
        <row r="40">
          <cell r="B40" t="str">
            <v>新疆建设职业技术学院</v>
          </cell>
          <cell r="C40">
            <v>792.51</v>
          </cell>
        </row>
        <row r="41">
          <cell r="B41" t="str">
            <v>新疆铁道职业技术学院</v>
          </cell>
          <cell r="C41">
            <v>749.82</v>
          </cell>
        </row>
        <row r="42">
          <cell r="B42" t="str">
            <v>新疆工业职业技术学院</v>
          </cell>
          <cell r="C42">
            <v>550.25</v>
          </cell>
        </row>
        <row r="43">
          <cell r="B43" t="str">
            <v>新疆体育职业技术学院</v>
          </cell>
          <cell r="C43">
            <v>237.41</v>
          </cell>
        </row>
        <row r="44">
          <cell r="B44" t="str">
            <v>新疆地质中学</v>
          </cell>
          <cell r="C44">
            <v>25.75</v>
          </cell>
        </row>
        <row r="45">
          <cell r="B45" t="str">
            <v>新疆特殊教育职业中专</v>
          </cell>
          <cell r="C45">
            <v>113.26</v>
          </cell>
        </row>
        <row r="46">
          <cell r="B46" t="str">
            <v>新疆文化艺术学校</v>
          </cell>
          <cell r="C46">
            <v>70</v>
          </cell>
        </row>
        <row r="47">
          <cell r="B47" t="str">
            <v>新疆安装工程学校</v>
          </cell>
          <cell r="C47">
            <v>91.66</v>
          </cell>
        </row>
        <row r="48">
          <cell r="B48" t="str">
            <v>新疆工业经济学校</v>
          </cell>
          <cell r="C48">
            <v>630.34</v>
          </cell>
        </row>
        <row r="49">
          <cell r="B49" t="str">
            <v>新疆供销学校</v>
          </cell>
          <cell r="C49">
            <v>656.32</v>
          </cell>
        </row>
        <row r="50">
          <cell r="B50" t="str">
            <v>新疆广播影视学校</v>
          </cell>
          <cell r="C50">
            <v>252.42</v>
          </cell>
        </row>
        <row r="51">
          <cell r="B51" t="str">
            <v>新疆矿业中等职业学校</v>
          </cell>
          <cell r="C51">
            <v>148.85</v>
          </cell>
        </row>
        <row r="52">
          <cell r="B52" t="str">
            <v>新疆林业学校</v>
          </cell>
          <cell r="C52">
            <v>322.38</v>
          </cell>
        </row>
        <row r="53">
          <cell r="B53" t="str">
            <v>新疆商贸经济学校</v>
          </cell>
          <cell r="C53">
            <v>150.06</v>
          </cell>
        </row>
        <row r="54">
          <cell r="B54" t="str">
            <v>新疆水利水电学校</v>
          </cell>
          <cell r="C54">
            <v>111.15</v>
          </cell>
        </row>
        <row r="55">
          <cell r="B55" t="str">
            <v>新疆司法警官学校</v>
          </cell>
          <cell r="C55">
            <v>12.69</v>
          </cell>
        </row>
        <row r="56">
          <cell r="B56" t="str">
            <v>新疆化工技师培训学院</v>
          </cell>
          <cell r="C56">
            <v>11.91</v>
          </cell>
        </row>
        <row r="57">
          <cell r="B57" t="str">
            <v>新疆机电技师培训学院</v>
          </cell>
          <cell r="C57">
            <v>335.96</v>
          </cell>
        </row>
        <row r="58">
          <cell r="B58" t="str">
            <v>新疆交通技师培训学院</v>
          </cell>
          <cell r="C58">
            <v>48.52</v>
          </cell>
        </row>
        <row r="59">
          <cell r="B59" t="str">
            <v>新疆农业技师培训学院</v>
          </cell>
          <cell r="C59">
            <v>4.66</v>
          </cell>
        </row>
        <row r="60">
          <cell r="B60" t="str">
            <v>新疆煤炭技师学院</v>
          </cell>
          <cell r="C60">
            <v>260.57</v>
          </cell>
        </row>
        <row r="61">
          <cell r="B61" t="str">
            <v>新疆经济贸易技师学院</v>
          </cell>
          <cell r="C61">
            <v>303.07</v>
          </cell>
        </row>
        <row r="62">
          <cell r="B62" t="str">
            <v>新疆铁路技师培训学院</v>
          </cell>
          <cell r="C62">
            <v>41.44</v>
          </cell>
        </row>
        <row r="63">
          <cell r="B63" t="str">
            <v>新疆建设技师培训学院</v>
          </cell>
          <cell r="C63">
            <v>93.75</v>
          </cell>
        </row>
        <row r="64">
          <cell r="B64" t="str">
            <v>新疆安装高级技工学校</v>
          </cell>
          <cell r="C64">
            <v>63.91</v>
          </cell>
        </row>
        <row r="65">
          <cell r="B65" t="str">
            <v>新疆水利水电高级技工学校</v>
          </cell>
          <cell r="C65">
            <v>158.28</v>
          </cell>
        </row>
        <row r="66">
          <cell r="B66" t="str">
            <v>新疆供销技师学院</v>
          </cell>
          <cell r="C66">
            <v>285.95</v>
          </cell>
        </row>
        <row r="67">
          <cell r="B67" t="str">
            <v>新疆商贸经济高级技工学校</v>
          </cell>
          <cell r="C67">
            <v>234.24</v>
          </cell>
        </row>
        <row r="68">
          <cell r="B68" t="str">
            <v>新疆钢铁高级技工学校</v>
          </cell>
          <cell r="C68">
            <v>22.86</v>
          </cell>
        </row>
        <row r="69">
          <cell r="B69" t="str">
            <v>新疆林业技工学校</v>
          </cell>
          <cell r="C69">
            <v>128.35</v>
          </cell>
        </row>
        <row r="70">
          <cell r="B70" t="str">
            <v>新疆商业技工学校</v>
          </cell>
          <cell r="C70">
            <v>7.17</v>
          </cell>
        </row>
        <row r="71">
          <cell r="B71" t="str">
            <v>新大附属旅游服务技工学校</v>
          </cell>
          <cell r="C71">
            <v>33.76</v>
          </cell>
        </row>
        <row r="72">
          <cell r="B72" t="str">
            <v>新疆中泰高级技工学校</v>
          </cell>
          <cell r="C72">
            <v>186.61</v>
          </cell>
        </row>
        <row r="73">
          <cell r="B73" t="str">
            <v>新疆现代职业技术学院</v>
          </cell>
          <cell r="C73">
            <v>640</v>
          </cell>
        </row>
        <row r="74">
          <cell r="B74" t="str">
            <v>新疆现代职业技术学院（中专部）</v>
          </cell>
          <cell r="C74">
            <v>144.35</v>
          </cell>
        </row>
        <row r="75">
          <cell r="B75" t="str">
            <v>新疆科技职业技术学院</v>
          </cell>
          <cell r="C75">
            <v>656.34</v>
          </cell>
        </row>
        <row r="76">
          <cell r="B76" t="str">
            <v>新疆科信职业技术学院</v>
          </cell>
          <cell r="C76">
            <v>274.41</v>
          </cell>
        </row>
        <row r="77">
          <cell r="B77" t="str">
            <v>新疆天山职业技术大学</v>
          </cell>
          <cell r="C77">
            <v>1004</v>
          </cell>
        </row>
        <row r="78">
          <cell r="B78" t="str">
            <v>新疆能源职业技术学院</v>
          </cell>
          <cell r="C78">
            <v>724.27</v>
          </cell>
        </row>
        <row r="79">
          <cell r="B79" t="str">
            <v>乌鲁木齐市</v>
          </cell>
          <cell r="C79">
            <v>5902.39</v>
          </cell>
        </row>
        <row r="80">
          <cell r="B80" t="str">
            <v>天山区</v>
          </cell>
          <cell r="C80">
            <v>71.98</v>
          </cell>
        </row>
        <row r="81">
          <cell r="B81" t="str">
            <v>沙依巴克区</v>
          </cell>
          <cell r="C81">
            <v>65.56</v>
          </cell>
        </row>
        <row r="82">
          <cell r="B82" t="str">
            <v>新市区</v>
          </cell>
          <cell r="C82">
            <v>45.25</v>
          </cell>
        </row>
        <row r="83">
          <cell r="B83" t="str">
            <v>水磨沟区</v>
          </cell>
          <cell r="C83">
            <v>28.49</v>
          </cell>
        </row>
        <row r="84">
          <cell r="B84" t="str">
            <v>头屯河区</v>
          </cell>
          <cell r="C84">
            <v>117.68</v>
          </cell>
        </row>
        <row r="85">
          <cell r="B85" t="str">
            <v>达坂城区</v>
          </cell>
          <cell r="C85">
            <v>17.29</v>
          </cell>
        </row>
        <row r="86">
          <cell r="B86" t="str">
            <v>米东区</v>
          </cell>
          <cell r="C86">
            <v>137.58</v>
          </cell>
        </row>
        <row r="87">
          <cell r="B87" t="str">
            <v>乌鲁木齐县</v>
          </cell>
          <cell r="C87">
            <v>21.14</v>
          </cell>
        </row>
        <row r="88">
          <cell r="B88" t="str">
            <v>乌鲁木齐市本级</v>
          </cell>
          <cell r="C88">
            <v>445.23</v>
          </cell>
        </row>
        <row r="89">
          <cell r="B89" t="str">
            <v>乌鲁木齐市财政会计职业学校</v>
          </cell>
          <cell r="C89">
            <v>256.68</v>
          </cell>
        </row>
        <row r="90">
          <cell r="B90" t="str">
            <v>乌鲁木齐市第二职业中等专业学校</v>
          </cell>
          <cell r="C90">
            <v>187.69</v>
          </cell>
        </row>
        <row r="91">
          <cell r="B91" t="str">
            <v>乌鲁木齐市米东区职业中等专业学校</v>
          </cell>
          <cell r="C91">
            <v>185.38</v>
          </cell>
        </row>
        <row r="92">
          <cell r="B92" t="str">
            <v>乌鲁木齐市体育运动学校</v>
          </cell>
          <cell r="C92">
            <v>46.85</v>
          </cell>
        </row>
        <row r="93">
          <cell r="B93" t="str">
            <v>乌鲁木齐市职业中等专业学校</v>
          </cell>
          <cell r="C93">
            <v>398.1</v>
          </cell>
        </row>
        <row r="94">
          <cell r="B94" t="str">
            <v>乌鲁木齐市聋人学校</v>
          </cell>
          <cell r="C94">
            <v>23.15</v>
          </cell>
        </row>
        <row r="95">
          <cell r="B95" t="str">
            <v>乌鲁木齐市盲人学校（乌鲁木齐推拿职业学校）</v>
          </cell>
          <cell r="C95">
            <v>35.94</v>
          </cell>
        </row>
        <row r="96">
          <cell r="B96" t="str">
            <v>乌鲁木齐职业大学中专部</v>
          </cell>
          <cell r="C96">
            <v>367.15</v>
          </cell>
        </row>
        <row r="97">
          <cell r="B97" t="str">
            <v>乌鲁木齐技师学院</v>
          </cell>
          <cell r="C97">
            <v>215.62</v>
          </cell>
        </row>
        <row r="98">
          <cell r="B98" t="str">
            <v>新疆金领技工学校</v>
          </cell>
          <cell r="C98">
            <v>379.22</v>
          </cell>
        </row>
        <row r="99">
          <cell r="B99" t="str">
            <v>新疆鑫鹏达技工学校</v>
          </cell>
          <cell r="C99">
            <v>437.97</v>
          </cell>
        </row>
        <row r="100">
          <cell r="B100" t="str">
            <v>乌鲁木齐新东方技工学校</v>
          </cell>
          <cell r="C100">
            <v>198.49</v>
          </cell>
        </row>
        <row r="101">
          <cell r="B101" t="str">
            <v>新疆鑫金盾技工学校</v>
          </cell>
          <cell r="C101">
            <v>852.35</v>
          </cell>
        </row>
        <row r="102">
          <cell r="B102" t="str">
            <v>乌鲁木齐职业大学</v>
          </cell>
          <cell r="C102">
            <v>1285</v>
          </cell>
        </row>
        <row r="103">
          <cell r="B103" t="str">
            <v>乌鲁木齐市城市科技技工学校</v>
          </cell>
          <cell r="C103">
            <v>82.6</v>
          </cell>
        </row>
        <row r="104">
          <cell r="B104" t="str">
            <v>克拉玛依市</v>
          </cell>
          <cell r="C104">
            <v>1357.27</v>
          </cell>
        </row>
        <row r="105">
          <cell r="B105" t="str">
            <v>独山子区</v>
          </cell>
          <cell r="C105">
            <v>14.16</v>
          </cell>
        </row>
        <row r="106">
          <cell r="B106" t="str">
            <v>克拉玛依区</v>
          </cell>
          <cell r="C106">
            <v>24.4</v>
          </cell>
        </row>
        <row r="107">
          <cell r="B107" t="str">
            <v>白碱滩区</v>
          </cell>
          <cell r="C107">
            <v>14</v>
          </cell>
        </row>
        <row r="108">
          <cell r="B108" t="str">
            <v>克拉玛依市本级</v>
          </cell>
          <cell r="C108">
            <v>73.84</v>
          </cell>
        </row>
        <row r="109">
          <cell r="B109" t="str">
            <v>克拉玛依职业技术学院（中专部）</v>
          </cell>
          <cell r="C109">
            <v>320.87</v>
          </cell>
        </row>
        <row r="110">
          <cell r="B110" t="str">
            <v>克拉玛依职业技术学院</v>
          </cell>
          <cell r="C110">
            <v>910</v>
          </cell>
        </row>
        <row r="111">
          <cell r="B111" t="str">
            <v>吐鲁番市</v>
          </cell>
          <cell r="C111">
            <v>2292.98</v>
          </cell>
        </row>
        <row r="112">
          <cell r="B112" t="str">
            <v>高昌区</v>
          </cell>
          <cell r="C112">
            <v>217.89</v>
          </cell>
        </row>
        <row r="113">
          <cell r="B113" t="str">
            <v>鄯善县</v>
          </cell>
          <cell r="C113">
            <v>202.18</v>
          </cell>
        </row>
        <row r="114">
          <cell r="B114" t="str">
            <v>鄯善县职业高中</v>
          </cell>
          <cell r="C114">
            <v>160.22</v>
          </cell>
        </row>
        <row r="115">
          <cell r="B115" t="str">
            <v>鄯善县技工学校</v>
          </cell>
          <cell r="C115">
            <v>89.1</v>
          </cell>
        </row>
        <row r="116">
          <cell r="B116" t="str">
            <v>托克逊县</v>
          </cell>
          <cell r="C116">
            <v>103.63</v>
          </cell>
        </row>
        <row r="117">
          <cell r="B117" t="str">
            <v>托克逊县职业高中</v>
          </cell>
          <cell r="C117">
            <v>66.13</v>
          </cell>
        </row>
        <row r="118">
          <cell r="B118" t="str">
            <v>托克逊县技工学校</v>
          </cell>
          <cell r="C118">
            <v>126.49</v>
          </cell>
        </row>
        <row r="119">
          <cell r="B119" t="str">
            <v>教育局直属（吐鲁番市本级）</v>
          </cell>
          <cell r="C119">
            <v>85.73</v>
          </cell>
        </row>
        <row r="120">
          <cell r="B120" t="str">
            <v>吐鲁番地区中等职业技术学校（教育培训中心）</v>
          </cell>
          <cell r="C120">
            <v>521.55</v>
          </cell>
        </row>
        <row r="121">
          <cell r="B121" t="str">
            <v>吐鲁番市技工学校</v>
          </cell>
          <cell r="C121">
            <v>276.06</v>
          </cell>
        </row>
        <row r="122">
          <cell r="B122" t="str">
            <v>吐鲁番职业技术学院</v>
          </cell>
          <cell r="C122">
            <v>444</v>
          </cell>
        </row>
        <row r="123">
          <cell r="B123" t="str">
            <v>哈密市</v>
          </cell>
          <cell r="C123">
            <v>1859.84</v>
          </cell>
        </row>
        <row r="124">
          <cell r="B124" t="str">
            <v>伊州区</v>
          </cell>
          <cell r="C124">
            <v>97.71</v>
          </cell>
        </row>
        <row r="125">
          <cell r="B125" t="str">
            <v>哈密中等职业学校</v>
          </cell>
          <cell r="C125">
            <v>739.68</v>
          </cell>
        </row>
        <row r="126">
          <cell r="B126" t="str">
            <v>哈密市高级技工学校</v>
          </cell>
          <cell r="C126">
            <v>38.35</v>
          </cell>
        </row>
        <row r="127">
          <cell r="B127" t="str">
            <v>巴里坤哈萨克自治县</v>
          </cell>
          <cell r="C127">
            <v>53.76</v>
          </cell>
        </row>
        <row r="128">
          <cell r="B128" t="str">
            <v>伊吾县</v>
          </cell>
          <cell r="C128">
            <v>35.66</v>
          </cell>
        </row>
        <row r="129">
          <cell r="B129" t="str">
            <v>教育局直属代管（哈密地区本级）</v>
          </cell>
          <cell r="C129">
            <v>210.84</v>
          </cell>
        </row>
        <row r="130">
          <cell r="B130" t="str">
            <v>哈密职业技术学院</v>
          </cell>
          <cell r="C130">
            <v>683.84</v>
          </cell>
        </row>
        <row r="131">
          <cell r="B131" t="str">
            <v>昌吉州</v>
          </cell>
          <cell r="C131">
            <v>4324.62</v>
          </cell>
        </row>
        <row r="132">
          <cell r="B132" t="str">
            <v>昌吉市</v>
          </cell>
          <cell r="C132">
            <v>191.25</v>
          </cell>
        </row>
        <row r="133">
          <cell r="B133" t="str">
            <v>昌吉职业技术学院（中专部）</v>
          </cell>
          <cell r="C133">
            <v>313.81</v>
          </cell>
        </row>
        <row r="134">
          <cell r="B134" t="str">
            <v>昌吉技师培训学院</v>
          </cell>
          <cell r="C134">
            <v>195.5</v>
          </cell>
        </row>
        <row r="135">
          <cell r="B135" t="str">
            <v>阜康市</v>
          </cell>
          <cell r="C135">
            <v>96.07</v>
          </cell>
        </row>
        <row r="136">
          <cell r="B136" t="str">
            <v>阜康市职业中等专业学校</v>
          </cell>
          <cell r="C136">
            <v>311.89</v>
          </cell>
        </row>
        <row r="137">
          <cell r="B137" t="str">
            <v>阜康技师学院</v>
          </cell>
          <cell r="C137">
            <v>141.34</v>
          </cell>
        </row>
        <row r="138">
          <cell r="B138" t="str">
            <v>呼图壁县</v>
          </cell>
          <cell r="C138">
            <v>130.85</v>
          </cell>
        </row>
        <row r="139">
          <cell r="B139" t="str">
            <v>呼图壁中等职业技术学校</v>
          </cell>
          <cell r="C139">
            <v>112.42</v>
          </cell>
        </row>
        <row r="140">
          <cell r="B140" t="str">
            <v>呼图壁县技工学校</v>
          </cell>
          <cell r="C140">
            <v>5.16</v>
          </cell>
        </row>
        <row r="141">
          <cell r="B141" t="str">
            <v>玛纳斯县</v>
          </cell>
          <cell r="C141">
            <v>100.2</v>
          </cell>
        </row>
        <row r="142">
          <cell r="B142" t="str">
            <v>玛纳斯县中等职业技术学校</v>
          </cell>
          <cell r="C142">
            <v>159.82</v>
          </cell>
        </row>
        <row r="143">
          <cell r="B143" t="str">
            <v>玛纳斯县技工学校</v>
          </cell>
          <cell r="C143">
            <v>49.32</v>
          </cell>
        </row>
        <row r="144">
          <cell r="B144" t="str">
            <v>奇台县</v>
          </cell>
          <cell r="C144">
            <v>172.62</v>
          </cell>
        </row>
        <row r="145">
          <cell r="B145" t="str">
            <v>奇台中等职业技术学校</v>
          </cell>
          <cell r="C145">
            <v>261.2</v>
          </cell>
        </row>
        <row r="146">
          <cell r="B146" t="str">
            <v>奇台高级技工学校</v>
          </cell>
          <cell r="C146">
            <v>78.75</v>
          </cell>
        </row>
        <row r="147">
          <cell r="B147" t="str">
            <v>吉木萨尔县</v>
          </cell>
          <cell r="C147">
            <v>88.48</v>
          </cell>
        </row>
        <row r="148">
          <cell r="B148" t="str">
            <v>吉木萨尔中等职业技术学校</v>
          </cell>
          <cell r="C148">
            <v>114.24</v>
          </cell>
        </row>
        <row r="149">
          <cell r="B149" t="str">
            <v>吉木萨尔县技工学校</v>
          </cell>
          <cell r="C149">
            <v>51.45</v>
          </cell>
        </row>
        <row r="150">
          <cell r="B150" t="str">
            <v>木垒哈萨克自治县</v>
          </cell>
          <cell r="C150">
            <v>115.33</v>
          </cell>
        </row>
        <row r="151">
          <cell r="B151" t="str">
            <v>木垒哈萨克自治县中等职业技术学校</v>
          </cell>
          <cell r="C151">
            <v>33.34</v>
          </cell>
        </row>
        <row r="152">
          <cell r="B152" t="str">
            <v>木垒县技工学校</v>
          </cell>
          <cell r="C152">
            <v>2.12</v>
          </cell>
        </row>
        <row r="153">
          <cell r="B153" t="str">
            <v>教育局直属代管（昌吉州本级）</v>
          </cell>
          <cell r="C153">
            <v>269.46</v>
          </cell>
        </row>
        <row r="154">
          <cell r="B154" t="str">
            <v>昌吉职业技术学院</v>
          </cell>
          <cell r="C154">
            <v>1330</v>
          </cell>
        </row>
        <row r="155">
          <cell r="B155" t="str">
            <v>博州</v>
          </cell>
          <cell r="C155">
            <v>1554.05</v>
          </cell>
        </row>
        <row r="156">
          <cell r="B156" t="str">
            <v>博乐市</v>
          </cell>
          <cell r="C156">
            <v>156.65</v>
          </cell>
        </row>
        <row r="157">
          <cell r="B157" t="str">
            <v>阿拉山口市</v>
          </cell>
          <cell r="C157">
            <v>13.94</v>
          </cell>
        </row>
        <row r="158">
          <cell r="B158" t="str">
            <v>精河县</v>
          </cell>
          <cell r="C158">
            <v>66.2</v>
          </cell>
        </row>
        <row r="159">
          <cell r="B159" t="str">
            <v>温泉县</v>
          </cell>
          <cell r="C159">
            <v>26.24</v>
          </cell>
        </row>
        <row r="160">
          <cell r="B160" t="str">
            <v>教育局直属代管（博州本级）</v>
          </cell>
          <cell r="C160">
            <v>107.72</v>
          </cell>
        </row>
        <row r="161">
          <cell r="B161" t="str">
            <v>博州中等职业技术学院</v>
          </cell>
          <cell r="C161">
            <v>365.79</v>
          </cell>
        </row>
        <row r="162">
          <cell r="B162" t="str">
            <v>博州技工学校</v>
          </cell>
          <cell r="C162">
            <v>174.51</v>
          </cell>
        </row>
        <row r="163">
          <cell r="B163" t="str">
            <v>博尔塔拉职业技术学院</v>
          </cell>
          <cell r="C163">
            <v>643</v>
          </cell>
        </row>
        <row r="164">
          <cell r="B164" t="str">
            <v>巴州</v>
          </cell>
          <cell r="C164">
            <v>5662.27</v>
          </cell>
        </row>
        <row r="165">
          <cell r="B165" t="str">
            <v>库尔勒市</v>
          </cell>
          <cell r="C165">
            <v>495.91</v>
          </cell>
        </row>
        <row r="166">
          <cell r="B166" t="str">
            <v>库尔勒市现代职业高中学校</v>
          </cell>
          <cell r="C166">
            <v>157.25</v>
          </cell>
        </row>
        <row r="167">
          <cell r="B167" t="str">
            <v>轮台县</v>
          </cell>
          <cell r="C167">
            <v>70.09</v>
          </cell>
        </row>
        <row r="168">
          <cell r="B168" t="str">
            <v>轮台县技工学校</v>
          </cell>
          <cell r="C168">
            <v>22.7</v>
          </cell>
        </row>
        <row r="169">
          <cell r="B169" t="str">
            <v>轮台县职业高中学校</v>
          </cell>
          <cell r="C169">
            <v>46.51</v>
          </cell>
        </row>
        <row r="170">
          <cell r="B170" t="str">
            <v>尉犁县</v>
          </cell>
          <cell r="C170">
            <v>86</v>
          </cell>
        </row>
        <row r="171">
          <cell r="B171" t="str">
            <v>尉犁县职业高中</v>
          </cell>
          <cell r="C171">
            <v>14.72</v>
          </cell>
        </row>
        <row r="172">
          <cell r="B172" t="str">
            <v>尉犁县技工学校</v>
          </cell>
          <cell r="C172">
            <v>20.06</v>
          </cell>
        </row>
        <row r="173">
          <cell r="B173" t="str">
            <v>若羌县</v>
          </cell>
          <cell r="C173">
            <v>32.64</v>
          </cell>
        </row>
        <row r="174">
          <cell r="B174" t="str">
            <v>且末县</v>
          </cell>
          <cell r="C174">
            <v>55.27</v>
          </cell>
        </row>
        <row r="175">
          <cell r="B175" t="str">
            <v>巴州且末县第一中学</v>
          </cell>
          <cell r="C175">
            <v>12.86</v>
          </cell>
        </row>
        <row r="176">
          <cell r="B176" t="str">
            <v>焉耆回族自治县</v>
          </cell>
          <cell r="C176">
            <v>110.82</v>
          </cell>
        </row>
        <row r="177">
          <cell r="B177" t="str">
            <v>焉耆县职业技术学校</v>
          </cell>
          <cell r="C177">
            <v>133.45</v>
          </cell>
        </row>
        <row r="178">
          <cell r="B178" t="str">
            <v>焉耆县技工学校</v>
          </cell>
          <cell r="C178">
            <v>44.35</v>
          </cell>
        </row>
        <row r="179">
          <cell r="B179" t="str">
            <v>和静县</v>
          </cell>
          <cell r="C179">
            <v>173.18</v>
          </cell>
        </row>
        <row r="180">
          <cell r="B180" t="str">
            <v>和静县中等职业学校</v>
          </cell>
          <cell r="C180">
            <v>124.46</v>
          </cell>
        </row>
        <row r="181">
          <cell r="B181" t="str">
            <v>和静县技工学校</v>
          </cell>
          <cell r="C181">
            <v>10.25</v>
          </cell>
        </row>
        <row r="182">
          <cell r="B182" t="str">
            <v>和硕县</v>
          </cell>
          <cell r="C182">
            <v>53.08</v>
          </cell>
        </row>
        <row r="183">
          <cell r="B183" t="str">
            <v>巴州和硕县高级中学</v>
          </cell>
          <cell r="C183">
            <v>8.77</v>
          </cell>
        </row>
        <row r="184">
          <cell r="B184" t="str">
            <v>博湖县</v>
          </cell>
          <cell r="C184">
            <v>59.94</v>
          </cell>
        </row>
        <row r="185">
          <cell r="B185" t="str">
            <v>博湖县奇石职业高级中学</v>
          </cell>
          <cell r="C185">
            <v>199.1</v>
          </cell>
        </row>
        <row r="186">
          <cell r="B186" t="str">
            <v>教育局直属代管（巴州本级）</v>
          </cell>
          <cell r="C186">
            <v>297.4</v>
          </cell>
        </row>
        <row r="187">
          <cell r="B187" t="str">
            <v>巴音郭楞职业技术学院（中专部）</v>
          </cell>
          <cell r="C187">
            <v>77</v>
          </cell>
        </row>
        <row r="188">
          <cell r="B188" t="str">
            <v>巴州师范学校</v>
          </cell>
          <cell r="C188">
            <v>651.45</v>
          </cell>
        </row>
        <row r="189">
          <cell r="B189" t="str">
            <v>巴州红旗中等职业学校</v>
          </cell>
          <cell r="C189">
            <v>67.93</v>
          </cell>
        </row>
        <row r="190">
          <cell r="B190" t="str">
            <v>巴州卫生学校</v>
          </cell>
          <cell r="C190">
            <v>990.26</v>
          </cell>
        </row>
        <row r="191">
          <cell r="B191" t="str">
            <v>巴州特教学校</v>
          </cell>
          <cell r="C191">
            <v>3.77</v>
          </cell>
        </row>
        <row r="192">
          <cell r="B192" t="str">
            <v>若羌县技工学校</v>
          </cell>
          <cell r="C192">
            <v>56.71</v>
          </cell>
        </row>
        <row r="193">
          <cell r="B193" t="str">
            <v>巴州红旗高级技工学校</v>
          </cell>
          <cell r="C193">
            <v>213.34</v>
          </cell>
        </row>
        <row r="194">
          <cell r="B194" t="str">
            <v>巴音郭楞职业技术学院</v>
          </cell>
          <cell r="C194">
            <v>1373</v>
          </cell>
        </row>
        <row r="195">
          <cell r="B195" t="str">
            <v>阿克苏地区</v>
          </cell>
          <cell r="C195">
            <v>23233.61</v>
          </cell>
        </row>
        <row r="196">
          <cell r="B196" t="str">
            <v>阿克苏市</v>
          </cell>
          <cell r="C196">
            <v>2637.37</v>
          </cell>
        </row>
        <row r="197">
          <cell r="B197" t="str">
            <v>阿克苏市技工学校</v>
          </cell>
          <cell r="C197">
            <v>4.5</v>
          </cell>
        </row>
        <row r="198">
          <cell r="B198" t="str">
            <v>温宿县</v>
          </cell>
          <cell r="C198">
            <v>1121.26</v>
          </cell>
        </row>
        <row r="199">
          <cell r="B199" t="str">
            <v>温宿县职业技术学校</v>
          </cell>
          <cell r="C199">
            <v>464.68</v>
          </cell>
        </row>
        <row r="200">
          <cell r="B200" t="str">
            <v>温宿县技工学校</v>
          </cell>
          <cell r="C200">
            <v>128.75</v>
          </cell>
        </row>
        <row r="201">
          <cell r="B201" t="str">
            <v>库车市</v>
          </cell>
          <cell r="C201">
            <v>2841.94</v>
          </cell>
        </row>
        <row r="202">
          <cell r="B202" t="str">
            <v>库车市中等职业技术学校</v>
          </cell>
          <cell r="C202">
            <v>672.9</v>
          </cell>
        </row>
        <row r="203">
          <cell r="B203" t="str">
            <v>沙雅县</v>
          </cell>
          <cell r="C203">
            <v>1340.56</v>
          </cell>
        </row>
        <row r="204">
          <cell r="B204" t="str">
            <v>沙雅县职业技术学校</v>
          </cell>
          <cell r="C204">
            <v>478.18</v>
          </cell>
        </row>
        <row r="205">
          <cell r="B205" t="str">
            <v>沙雅县技工学校</v>
          </cell>
          <cell r="C205">
            <v>309.4</v>
          </cell>
        </row>
        <row r="206">
          <cell r="B206" t="str">
            <v>新和县</v>
          </cell>
          <cell r="C206">
            <v>817.27</v>
          </cell>
        </row>
        <row r="207">
          <cell r="B207" t="str">
            <v>新和县职业技术学校</v>
          </cell>
          <cell r="C207">
            <v>437.39</v>
          </cell>
        </row>
        <row r="208">
          <cell r="B208" t="str">
            <v>新和县技工学校</v>
          </cell>
          <cell r="C208">
            <v>224.65</v>
          </cell>
        </row>
        <row r="209">
          <cell r="B209" t="str">
            <v>拜城县</v>
          </cell>
          <cell r="C209">
            <v>1230.37</v>
          </cell>
        </row>
        <row r="210">
          <cell r="B210" t="str">
            <v>拜城县职业技术学校</v>
          </cell>
          <cell r="C210">
            <v>387.88</v>
          </cell>
        </row>
        <row r="211">
          <cell r="B211" t="str">
            <v>拜城县技工学校</v>
          </cell>
          <cell r="C211">
            <v>128.63</v>
          </cell>
        </row>
        <row r="212">
          <cell r="B212" t="str">
            <v>乌什县</v>
          </cell>
          <cell r="C212">
            <v>879.2</v>
          </cell>
        </row>
        <row r="213">
          <cell r="B213" t="str">
            <v>乌什县职业中学</v>
          </cell>
          <cell r="C213">
            <v>449.76</v>
          </cell>
        </row>
        <row r="214">
          <cell r="B214" t="str">
            <v>乌什县技工学校</v>
          </cell>
          <cell r="C214">
            <v>133.97</v>
          </cell>
        </row>
        <row r="215">
          <cell r="B215" t="str">
            <v>阿瓦提县</v>
          </cell>
          <cell r="C215">
            <v>711.44</v>
          </cell>
        </row>
        <row r="216">
          <cell r="B216" t="str">
            <v>阿瓦提县职业技术学校</v>
          </cell>
          <cell r="C216">
            <v>396.5</v>
          </cell>
        </row>
        <row r="217">
          <cell r="B217" t="str">
            <v>阿瓦提县技工学校</v>
          </cell>
          <cell r="C217">
            <v>291.37</v>
          </cell>
        </row>
        <row r="218">
          <cell r="B218" t="str">
            <v>柯坪县</v>
          </cell>
          <cell r="C218">
            <v>268.93</v>
          </cell>
        </row>
        <row r="219">
          <cell r="B219" t="str">
            <v>教育局直属代管（阿克苏地区本级）</v>
          </cell>
          <cell r="C219">
            <v>1698.55</v>
          </cell>
        </row>
        <row r="220">
          <cell r="B220" t="str">
            <v>阿克苏地区中等职业技术学校</v>
          </cell>
          <cell r="C220">
            <v>1576.87</v>
          </cell>
        </row>
        <row r="221">
          <cell r="B221" t="str">
            <v>阿克苏职业技术学院（中专部）</v>
          </cell>
          <cell r="C221">
            <v>591.9</v>
          </cell>
        </row>
        <row r="222">
          <cell r="B222" t="str">
            <v>阿克苏教育学院（中专部）</v>
          </cell>
          <cell r="C222">
            <v>576.77</v>
          </cell>
        </row>
        <row r="223">
          <cell r="B223" t="str">
            <v>阿克苏技师学院</v>
          </cell>
          <cell r="C223">
            <v>942.15</v>
          </cell>
        </row>
        <row r="224">
          <cell r="B224" t="str">
            <v>阿克苏工业技师学院</v>
          </cell>
          <cell r="C224">
            <v>571.47</v>
          </cell>
        </row>
        <row r="225">
          <cell r="B225" t="str">
            <v>阿克苏职业技术学院</v>
          </cell>
          <cell r="C225">
            <v>919</v>
          </cell>
        </row>
        <row r="226">
          <cell r="B226" t="str">
            <v>克州</v>
          </cell>
          <cell r="C226">
            <v>5122.22</v>
          </cell>
        </row>
        <row r="227">
          <cell r="B227" t="str">
            <v>阿图什市</v>
          </cell>
          <cell r="C227">
            <v>2488.83</v>
          </cell>
        </row>
        <row r="228">
          <cell r="B228" t="str">
            <v>阿克陶县</v>
          </cell>
          <cell r="C228">
            <v>1089.37</v>
          </cell>
        </row>
        <row r="229">
          <cell r="B229" t="str">
            <v>阿克陶县职业高中</v>
          </cell>
          <cell r="C229">
            <v>331.3</v>
          </cell>
        </row>
        <row r="230">
          <cell r="B230" t="str">
            <v>阿克陶县技工学校</v>
          </cell>
          <cell r="C230">
            <v>141.5</v>
          </cell>
        </row>
        <row r="231">
          <cell r="B231" t="str">
            <v>阿合奇县职业高中学校</v>
          </cell>
          <cell r="C231">
            <v>33.78</v>
          </cell>
        </row>
        <row r="232">
          <cell r="B232" t="str">
            <v>乌恰县职业高中</v>
          </cell>
          <cell r="C232">
            <v>27.06</v>
          </cell>
        </row>
        <row r="233">
          <cell r="B233" t="str">
            <v>克州职业技术学校</v>
          </cell>
          <cell r="C233">
            <v>447.12</v>
          </cell>
        </row>
        <row r="234">
          <cell r="B234" t="str">
            <v>克州技工学校</v>
          </cell>
          <cell r="C234">
            <v>360.26</v>
          </cell>
        </row>
        <row r="235">
          <cell r="B235" t="str">
            <v>克孜勒苏职业技术学院</v>
          </cell>
          <cell r="C235">
            <v>203</v>
          </cell>
        </row>
        <row r="236">
          <cell r="B236" t="str">
            <v>喀什地区</v>
          </cell>
          <cell r="C236">
            <v>43985.37</v>
          </cell>
        </row>
        <row r="237">
          <cell r="B237" t="str">
            <v>喀什市</v>
          </cell>
          <cell r="C237">
            <v>3812.04</v>
          </cell>
        </row>
        <row r="238">
          <cell r="B238" t="str">
            <v>喀什市职业技术学校</v>
          </cell>
          <cell r="C238">
            <v>942.18</v>
          </cell>
        </row>
        <row r="239">
          <cell r="B239" t="str">
            <v>喀什地区体育运动学校</v>
          </cell>
          <cell r="C239">
            <v>133.73</v>
          </cell>
        </row>
        <row r="240">
          <cell r="B240" t="str">
            <v>疏附县</v>
          </cell>
          <cell r="C240">
            <v>1605.5</v>
          </cell>
        </row>
        <row r="241">
          <cell r="B241" t="str">
            <v>疏附县职业高中</v>
          </cell>
          <cell r="C241">
            <v>398.39</v>
          </cell>
        </row>
        <row r="242">
          <cell r="B242" t="str">
            <v>疏附县技工学校</v>
          </cell>
          <cell r="C242">
            <v>264.1</v>
          </cell>
        </row>
        <row r="243">
          <cell r="B243" t="str">
            <v>疏勒县</v>
          </cell>
          <cell r="C243">
            <v>1869.18</v>
          </cell>
        </row>
        <row r="244">
          <cell r="B244" t="str">
            <v>疏勒县中等职业技术学校</v>
          </cell>
          <cell r="C244">
            <v>1413.22</v>
          </cell>
        </row>
        <row r="245">
          <cell r="B245" t="str">
            <v>疏勒县技工学校</v>
          </cell>
          <cell r="C245">
            <v>137.44</v>
          </cell>
        </row>
        <row r="246">
          <cell r="B246" t="str">
            <v>英吉沙县</v>
          </cell>
          <cell r="C246">
            <v>1507.55</v>
          </cell>
        </row>
        <row r="247">
          <cell r="B247" t="str">
            <v>英吉沙县职业高中</v>
          </cell>
          <cell r="C247">
            <v>682.12</v>
          </cell>
        </row>
        <row r="248">
          <cell r="B248" t="str">
            <v>英吉沙县技工学校</v>
          </cell>
          <cell r="C248">
            <v>611.02</v>
          </cell>
        </row>
        <row r="249">
          <cell r="B249" t="str">
            <v>泽普县</v>
          </cell>
          <cell r="C249">
            <v>1134.6</v>
          </cell>
        </row>
        <row r="250">
          <cell r="B250" t="str">
            <v>泽普县职业技术高中</v>
          </cell>
          <cell r="C250">
            <v>516.62</v>
          </cell>
        </row>
        <row r="251">
          <cell r="B251" t="str">
            <v>泽普县技工学校</v>
          </cell>
          <cell r="C251">
            <v>112.67</v>
          </cell>
        </row>
        <row r="252">
          <cell r="B252" t="str">
            <v>莎车县</v>
          </cell>
          <cell r="C252">
            <v>5038.65</v>
          </cell>
        </row>
        <row r="253">
          <cell r="B253" t="str">
            <v>莎车县职业技术学校</v>
          </cell>
          <cell r="C253">
            <v>1127.56</v>
          </cell>
        </row>
        <row r="254">
          <cell r="B254" t="str">
            <v>莎车县第二中等职业技术学校</v>
          </cell>
          <cell r="C254">
            <v>294.58</v>
          </cell>
        </row>
        <row r="255">
          <cell r="B255" t="str">
            <v>莎车县高级技工学校</v>
          </cell>
          <cell r="C255">
            <v>915</v>
          </cell>
        </row>
        <row r="256">
          <cell r="B256" t="str">
            <v>叶城县</v>
          </cell>
          <cell r="C256">
            <v>2774.37</v>
          </cell>
        </row>
        <row r="257">
          <cell r="B257" t="str">
            <v>叶城县职业高中学校</v>
          </cell>
          <cell r="C257">
            <v>1106.53</v>
          </cell>
        </row>
        <row r="258">
          <cell r="B258" t="str">
            <v>叶城县技工学校</v>
          </cell>
          <cell r="C258">
            <v>126.74</v>
          </cell>
        </row>
        <row r="259">
          <cell r="B259" t="str">
            <v>麦盖提县</v>
          </cell>
          <cell r="C259">
            <v>1197.4</v>
          </cell>
        </row>
        <row r="260">
          <cell r="B260" t="str">
            <v>麦盖提县中等职业技术学校</v>
          </cell>
          <cell r="C260">
            <v>615.64</v>
          </cell>
        </row>
        <row r="261">
          <cell r="B261" t="str">
            <v>麦盖提县技工学校</v>
          </cell>
          <cell r="C261">
            <v>355.03</v>
          </cell>
        </row>
        <row r="262">
          <cell r="B262" t="str">
            <v>岳普湖县</v>
          </cell>
          <cell r="C262">
            <v>735.31</v>
          </cell>
        </row>
        <row r="263">
          <cell r="B263" t="str">
            <v>岳普湖县中等职业技术学校</v>
          </cell>
          <cell r="C263">
            <v>458.38</v>
          </cell>
        </row>
        <row r="264">
          <cell r="B264" t="str">
            <v>岳普湖县技工学校</v>
          </cell>
          <cell r="C264">
            <v>155.06</v>
          </cell>
        </row>
        <row r="265">
          <cell r="B265" t="str">
            <v>伽师县</v>
          </cell>
          <cell r="C265">
            <v>2362.26</v>
          </cell>
        </row>
        <row r="266">
          <cell r="B266" t="str">
            <v>伽师县中等职业技术学校</v>
          </cell>
          <cell r="C266">
            <v>1217.53</v>
          </cell>
        </row>
        <row r="267">
          <cell r="B267" t="str">
            <v>伽师县技工学校</v>
          </cell>
          <cell r="C267">
            <v>810.2</v>
          </cell>
        </row>
        <row r="268">
          <cell r="B268" t="str">
            <v>巴楚县</v>
          </cell>
          <cell r="C268">
            <v>1813.54</v>
          </cell>
        </row>
        <row r="269">
          <cell r="B269" t="str">
            <v>巴楚县职业高中</v>
          </cell>
          <cell r="C269">
            <v>792.98</v>
          </cell>
        </row>
        <row r="270">
          <cell r="B270" t="str">
            <v>巴楚县技工学校</v>
          </cell>
          <cell r="C270">
            <v>379.25</v>
          </cell>
        </row>
        <row r="271">
          <cell r="B271" t="str">
            <v>塔什库尔干塔吉克自治县</v>
          </cell>
          <cell r="C271">
            <v>201.31</v>
          </cell>
        </row>
        <row r="272">
          <cell r="B272" t="str">
            <v>塔什库尔干县职业高中学校</v>
          </cell>
          <cell r="C272">
            <v>99.68</v>
          </cell>
        </row>
        <row r="273">
          <cell r="B273" t="str">
            <v>塔什库尔干县技工学校</v>
          </cell>
          <cell r="C273">
            <v>23.26</v>
          </cell>
        </row>
        <row r="274">
          <cell r="B274" t="str">
            <v>教育局直属代管（喀什地区本级）</v>
          </cell>
          <cell r="C274">
            <v>1640.79</v>
          </cell>
        </row>
        <row r="275">
          <cell r="B275" t="str">
            <v>喀什技师学院</v>
          </cell>
          <cell r="C275">
            <v>1936.95</v>
          </cell>
        </row>
        <row r="276">
          <cell r="B276" t="str">
            <v>喀什职业技术学院</v>
          </cell>
          <cell r="C276">
            <v>2667.01</v>
          </cell>
        </row>
        <row r="277">
          <cell r="B277" t="str">
            <v>和田地区</v>
          </cell>
          <cell r="C277">
            <v>22422.03</v>
          </cell>
        </row>
        <row r="278">
          <cell r="B278" t="str">
            <v>和田市</v>
          </cell>
          <cell r="C278">
            <v>1506.6</v>
          </cell>
        </row>
        <row r="279">
          <cell r="B279" t="str">
            <v>和田市职业高中</v>
          </cell>
          <cell r="C279">
            <v>750.61</v>
          </cell>
        </row>
        <row r="280">
          <cell r="B280" t="str">
            <v>和田市高级技工学校</v>
          </cell>
          <cell r="C280">
            <v>649.84</v>
          </cell>
        </row>
        <row r="281">
          <cell r="B281" t="str">
            <v>和田县</v>
          </cell>
          <cell r="C281">
            <v>1706.66</v>
          </cell>
        </row>
        <row r="282">
          <cell r="B282" t="str">
            <v>和田县职业技术学校</v>
          </cell>
          <cell r="C282">
            <v>899.7</v>
          </cell>
        </row>
        <row r="283">
          <cell r="B283" t="str">
            <v>和田县技工学校</v>
          </cell>
          <cell r="C283">
            <v>238.77</v>
          </cell>
        </row>
        <row r="284">
          <cell r="B284" t="str">
            <v>墨玉县</v>
          </cell>
          <cell r="C284">
            <v>2873.1</v>
          </cell>
        </row>
        <row r="285">
          <cell r="B285" t="str">
            <v>墨玉中等职业学校(墨玉县职业技术高中学校)</v>
          </cell>
          <cell r="C285">
            <v>1089.71</v>
          </cell>
        </row>
        <row r="286">
          <cell r="B286" t="str">
            <v>墨玉县技工学校</v>
          </cell>
          <cell r="C286">
            <v>625.7</v>
          </cell>
        </row>
        <row r="287">
          <cell r="B287" t="str">
            <v>皮山县</v>
          </cell>
          <cell r="C287">
            <v>1331.79</v>
          </cell>
        </row>
        <row r="288">
          <cell r="B288" t="str">
            <v>皮山县中等职业学校</v>
          </cell>
          <cell r="C288">
            <v>589.87</v>
          </cell>
        </row>
        <row r="289">
          <cell r="B289" t="str">
            <v>皮山县技工学校</v>
          </cell>
          <cell r="C289">
            <v>387.7</v>
          </cell>
        </row>
        <row r="290">
          <cell r="B290" t="str">
            <v>洛浦县</v>
          </cell>
          <cell r="C290">
            <v>1115.1</v>
          </cell>
        </row>
        <row r="291">
          <cell r="B291" t="str">
            <v>洛浦县中等职业技术学校</v>
          </cell>
          <cell r="C291">
            <v>411.02</v>
          </cell>
        </row>
        <row r="292">
          <cell r="B292" t="str">
            <v>洛浦县高级技工学校</v>
          </cell>
          <cell r="C292">
            <v>227.14</v>
          </cell>
        </row>
        <row r="293">
          <cell r="B293" t="str">
            <v>策勒县</v>
          </cell>
          <cell r="C293">
            <v>801.44</v>
          </cell>
        </row>
        <row r="294">
          <cell r="B294" t="str">
            <v>策勒中等职业学校</v>
          </cell>
          <cell r="C294">
            <v>209.84</v>
          </cell>
        </row>
        <row r="295">
          <cell r="B295" t="str">
            <v>策勒县技工学校</v>
          </cell>
          <cell r="C295">
            <v>125.97</v>
          </cell>
        </row>
        <row r="296">
          <cell r="B296" t="str">
            <v>于田县</v>
          </cell>
          <cell r="C296">
            <v>1342.34</v>
          </cell>
        </row>
        <row r="297">
          <cell r="B297" t="str">
            <v>于田县技工学校</v>
          </cell>
          <cell r="C297">
            <v>333.32</v>
          </cell>
        </row>
        <row r="298">
          <cell r="B298" t="str">
            <v>于田县职业高级中学</v>
          </cell>
          <cell r="C298">
            <v>469.02</v>
          </cell>
        </row>
        <row r="299">
          <cell r="B299" t="str">
            <v>民丰县</v>
          </cell>
          <cell r="C299">
            <v>143.52</v>
          </cell>
        </row>
        <row r="300">
          <cell r="B300" t="str">
            <v>民丰县职业技术学校</v>
          </cell>
          <cell r="C300">
            <v>94.35</v>
          </cell>
        </row>
        <row r="301">
          <cell r="B301" t="str">
            <v>民丰县技工学校</v>
          </cell>
          <cell r="C301">
            <v>16.2</v>
          </cell>
        </row>
        <row r="302">
          <cell r="B302" t="str">
            <v>教育局直属代管（和田地区本级）</v>
          </cell>
          <cell r="C302">
            <v>1331.57</v>
          </cell>
        </row>
        <row r="303">
          <cell r="B303" t="str">
            <v>和田地区师范学校</v>
          </cell>
          <cell r="C303">
            <v>439.83</v>
          </cell>
        </row>
        <row r="304">
          <cell r="B304" t="str">
            <v>和田地区中等职业技术学校</v>
          </cell>
          <cell r="C304">
            <v>1221.26</v>
          </cell>
        </row>
        <row r="305">
          <cell r="B305" t="str">
            <v>和田玉才中等职业学校</v>
          </cell>
          <cell r="C305">
            <v>132.62</v>
          </cell>
        </row>
        <row r="306">
          <cell r="B306" t="str">
            <v>和田技师学院</v>
          </cell>
          <cell r="C306">
            <v>957.44</v>
          </cell>
        </row>
        <row r="307">
          <cell r="B307" t="str">
            <v>和田职业技术学院</v>
          </cell>
          <cell r="C307">
            <v>400</v>
          </cell>
        </row>
        <row r="308">
          <cell r="B308" t="str">
            <v>伊犁州</v>
          </cell>
          <cell r="C308">
            <v>8077.06</v>
          </cell>
        </row>
        <row r="309">
          <cell r="B309" t="str">
            <v>伊宁市</v>
          </cell>
          <cell r="C309">
            <v>704.39</v>
          </cell>
        </row>
        <row r="310">
          <cell r="B310" t="str">
            <v>伊宁市职业高中学校</v>
          </cell>
          <cell r="C310">
            <v>35.52</v>
          </cell>
        </row>
        <row r="311">
          <cell r="B311" t="str">
            <v>伊宁市技工学校</v>
          </cell>
          <cell r="C311">
            <v>23.37</v>
          </cell>
        </row>
        <row r="312">
          <cell r="B312" t="str">
            <v>奎屯市</v>
          </cell>
          <cell r="C312">
            <v>164.72</v>
          </cell>
        </row>
        <row r="313">
          <cell r="B313" t="str">
            <v>霍尔果斯市</v>
          </cell>
          <cell r="C313">
            <v>46.48</v>
          </cell>
        </row>
        <row r="314">
          <cell r="B314" t="str">
            <v>霍尔果斯中等职业技术学校</v>
          </cell>
          <cell r="C314">
            <v>570.28</v>
          </cell>
        </row>
        <row r="315">
          <cell r="B315" t="str">
            <v>霍尔果斯市技工学校</v>
          </cell>
          <cell r="C315">
            <v>190.15</v>
          </cell>
        </row>
        <row r="316">
          <cell r="B316" t="str">
            <v>霍尔果斯市职业高中</v>
          </cell>
          <cell r="C316">
            <v>90.6</v>
          </cell>
        </row>
        <row r="317">
          <cell r="B317" t="str">
            <v>伊宁县</v>
          </cell>
          <cell r="C317">
            <v>568.89</v>
          </cell>
        </row>
        <row r="318">
          <cell r="B318" t="str">
            <v>伊宁县职业高中学校</v>
          </cell>
          <cell r="C318">
            <v>266.4</v>
          </cell>
        </row>
        <row r="319">
          <cell r="B319" t="str">
            <v>伊宁县技工学校</v>
          </cell>
          <cell r="C319">
            <v>48.01</v>
          </cell>
        </row>
        <row r="320">
          <cell r="B320" t="str">
            <v>察布查尔锡伯自治县</v>
          </cell>
          <cell r="C320">
            <v>202.17</v>
          </cell>
        </row>
        <row r="321">
          <cell r="B321" t="str">
            <v>察布查尔县技工学校</v>
          </cell>
          <cell r="C321">
            <v>6.81</v>
          </cell>
        </row>
        <row r="322">
          <cell r="B322" t="str">
            <v>察布查尔锡伯自治县职业技术教育学校</v>
          </cell>
          <cell r="C322">
            <v>80.9</v>
          </cell>
        </row>
        <row r="323">
          <cell r="B323" t="str">
            <v>霍城县</v>
          </cell>
          <cell r="C323">
            <v>352.48</v>
          </cell>
        </row>
        <row r="324">
          <cell r="B324" t="str">
            <v>霍城县职业技术学校</v>
          </cell>
          <cell r="C324">
            <v>37.03</v>
          </cell>
        </row>
        <row r="325">
          <cell r="B325" t="str">
            <v>霍城县技工学校</v>
          </cell>
          <cell r="C325">
            <v>25.2</v>
          </cell>
        </row>
        <row r="326">
          <cell r="B326" t="str">
            <v>巩留县</v>
          </cell>
          <cell r="C326">
            <v>182.16</v>
          </cell>
        </row>
        <row r="327">
          <cell r="B327" t="str">
            <v>巩留县技工学校</v>
          </cell>
          <cell r="C327">
            <v>33.95</v>
          </cell>
        </row>
        <row r="328">
          <cell r="B328" t="str">
            <v>巩留县职业技术学校</v>
          </cell>
          <cell r="C328">
            <v>9.95</v>
          </cell>
        </row>
        <row r="329">
          <cell r="B329" t="str">
            <v>新源县</v>
          </cell>
          <cell r="C329">
            <v>355.35</v>
          </cell>
        </row>
        <row r="330">
          <cell r="B330" t="str">
            <v>新源县职业高中学校</v>
          </cell>
          <cell r="C330">
            <v>26.49</v>
          </cell>
        </row>
        <row r="331">
          <cell r="B331" t="str">
            <v>新源县技工学校</v>
          </cell>
          <cell r="C331">
            <v>55.93</v>
          </cell>
        </row>
        <row r="332">
          <cell r="B332" t="str">
            <v>昭苏县</v>
          </cell>
          <cell r="C332">
            <v>166.11</v>
          </cell>
        </row>
        <row r="333">
          <cell r="B333" t="str">
            <v>昭苏县技工学校</v>
          </cell>
          <cell r="C333">
            <v>9.78</v>
          </cell>
        </row>
        <row r="334">
          <cell r="B334" t="str">
            <v>昭苏县职业技术学校</v>
          </cell>
          <cell r="C334">
            <v>64.61</v>
          </cell>
        </row>
        <row r="335">
          <cell r="B335" t="str">
            <v>特克斯县</v>
          </cell>
          <cell r="C335">
            <v>227.78</v>
          </cell>
        </row>
        <row r="336">
          <cell r="B336" t="str">
            <v>伊犁州特克斯县职业技术学校</v>
          </cell>
          <cell r="C336">
            <v>26.08</v>
          </cell>
        </row>
        <row r="337">
          <cell r="B337" t="str">
            <v>特克斯县技工学校</v>
          </cell>
          <cell r="C337">
            <v>8.66</v>
          </cell>
        </row>
        <row r="338">
          <cell r="B338" t="str">
            <v>尼勒克县</v>
          </cell>
          <cell r="C338">
            <v>196.49</v>
          </cell>
        </row>
        <row r="339">
          <cell r="B339" t="str">
            <v>尼勒克县技工学校</v>
          </cell>
          <cell r="C339">
            <v>0.38</v>
          </cell>
        </row>
        <row r="340">
          <cell r="B340" t="str">
            <v>尼勒克县职业技术学校</v>
          </cell>
          <cell r="C340">
            <v>15.81</v>
          </cell>
        </row>
        <row r="341">
          <cell r="B341" t="str">
            <v>伊犁职业技术学院（中专部）</v>
          </cell>
          <cell r="C341">
            <v>347.82</v>
          </cell>
        </row>
        <row r="342">
          <cell r="B342" t="str">
            <v>伊犁技师培训学院</v>
          </cell>
          <cell r="C342">
            <v>498.74</v>
          </cell>
        </row>
        <row r="343">
          <cell r="B343" t="str">
            <v>伊犁州财贸学校</v>
          </cell>
          <cell r="C343">
            <v>366.5</v>
          </cell>
        </row>
        <row r="344">
          <cell r="B344" t="str">
            <v>伊犁州职业中专（师范）学校</v>
          </cell>
          <cell r="C344">
            <v>574.38</v>
          </cell>
        </row>
        <row r="345">
          <cell r="B345" t="str">
            <v>伊犁州体育运动学校</v>
          </cell>
          <cell r="C345">
            <v>89.47</v>
          </cell>
        </row>
        <row r="346">
          <cell r="B346" t="str">
            <v>伊宁卫生学校</v>
          </cell>
          <cell r="C346">
            <v>765.22</v>
          </cell>
        </row>
        <row r="347">
          <cell r="B347" t="str">
            <v>伊犁职业技术学院</v>
          </cell>
          <cell r="C347">
            <v>642</v>
          </cell>
        </row>
        <row r="348">
          <cell r="B348" t="str">
            <v>塔城地区</v>
          </cell>
          <cell r="C348">
            <v>2197.24</v>
          </cell>
        </row>
        <row r="349">
          <cell r="B349" t="str">
            <v>塔城市</v>
          </cell>
          <cell r="C349">
            <v>58.42</v>
          </cell>
        </row>
        <row r="350">
          <cell r="B350" t="str">
            <v>塔城市职业技术教育培训中心</v>
          </cell>
          <cell r="C350">
            <v>27.07</v>
          </cell>
        </row>
        <row r="351">
          <cell r="B351" t="str">
            <v>乌苏市</v>
          </cell>
          <cell r="C351">
            <v>200.59</v>
          </cell>
        </row>
        <row r="352">
          <cell r="B352" t="str">
            <v>乌苏市职业中等专业学校</v>
          </cell>
          <cell r="C352">
            <v>124.78</v>
          </cell>
        </row>
        <row r="353">
          <cell r="B353" t="str">
            <v>额敏县</v>
          </cell>
          <cell r="C353">
            <v>169.13</v>
          </cell>
        </row>
        <row r="354">
          <cell r="B354" t="str">
            <v>额敏县职业高级中学</v>
          </cell>
          <cell r="C354">
            <v>23.43</v>
          </cell>
        </row>
        <row r="355">
          <cell r="B355" t="str">
            <v>额敏县技工学校</v>
          </cell>
          <cell r="C355">
            <v>45.72</v>
          </cell>
        </row>
        <row r="356">
          <cell r="B356" t="str">
            <v>沙湾县</v>
          </cell>
          <cell r="C356">
            <v>179.66</v>
          </cell>
        </row>
        <row r="357">
          <cell r="B357" t="str">
            <v>沙湾县中等职业技术学校</v>
          </cell>
          <cell r="C357">
            <v>167.29</v>
          </cell>
        </row>
        <row r="358">
          <cell r="B358" t="str">
            <v>沙湾市技工学校</v>
          </cell>
          <cell r="C358">
            <v>74.29</v>
          </cell>
        </row>
        <row r="359">
          <cell r="B359" t="str">
            <v>托里县</v>
          </cell>
          <cell r="C359">
            <v>113.22</v>
          </cell>
        </row>
        <row r="360">
          <cell r="B360" t="str">
            <v>裕民县</v>
          </cell>
          <cell r="C360">
            <v>34.38</v>
          </cell>
        </row>
        <row r="361">
          <cell r="B361" t="str">
            <v>和布克赛尔蒙古自治县</v>
          </cell>
          <cell r="C361">
            <v>34.25</v>
          </cell>
        </row>
        <row r="362">
          <cell r="B362" t="str">
            <v>教育局直属代管(塔城地区本级)</v>
          </cell>
          <cell r="C362">
            <v>145.38</v>
          </cell>
        </row>
        <row r="363">
          <cell r="B363" t="str">
            <v>塔城地区师范学校</v>
          </cell>
          <cell r="C363">
            <v>204.09</v>
          </cell>
        </row>
        <row r="364">
          <cell r="B364" t="str">
            <v>塔城地区卫生学校</v>
          </cell>
          <cell r="C364">
            <v>204.22</v>
          </cell>
        </row>
        <row r="365">
          <cell r="B365" t="str">
            <v>塔城地区中等职业技术学校</v>
          </cell>
          <cell r="C365">
            <v>79.62</v>
          </cell>
        </row>
        <row r="366">
          <cell r="B366" t="str">
            <v>和丰县职业技术学校</v>
          </cell>
          <cell r="C366">
            <v>20.7</v>
          </cell>
        </row>
        <row r="367">
          <cell r="B367" t="str">
            <v>塔城地区高级技工学校</v>
          </cell>
          <cell r="C367">
            <v>104.54</v>
          </cell>
        </row>
        <row r="368">
          <cell r="B368" t="str">
            <v>乌苏市技工学校</v>
          </cell>
          <cell r="C368">
            <v>25.72</v>
          </cell>
        </row>
        <row r="369">
          <cell r="B369" t="str">
            <v>塔城地区和丰技工学校</v>
          </cell>
          <cell r="C369">
            <v>15.74</v>
          </cell>
        </row>
        <row r="370">
          <cell r="B370" t="str">
            <v>塔城职业技术学院</v>
          </cell>
          <cell r="C370">
            <v>145</v>
          </cell>
        </row>
        <row r="371">
          <cell r="B371" t="str">
            <v>阿勒泰地区</v>
          </cell>
          <cell r="C371">
            <v>2093.93</v>
          </cell>
        </row>
        <row r="372">
          <cell r="B372" t="str">
            <v>布尔津县</v>
          </cell>
          <cell r="C372">
            <v>75.9</v>
          </cell>
        </row>
        <row r="373">
          <cell r="B373" t="str">
            <v>富蕴县</v>
          </cell>
          <cell r="C373">
            <v>112.02</v>
          </cell>
        </row>
        <row r="374">
          <cell r="B374" t="str">
            <v>富蕴县职业高级中学</v>
          </cell>
          <cell r="C374">
            <v>37.12</v>
          </cell>
        </row>
        <row r="375">
          <cell r="B375" t="str">
            <v>富蕴县技工学校</v>
          </cell>
          <cell r="C375">
            <v>41.59</v>
          </cell>
        </row>
        <row r="376">
          <cell r="B376" t="str">
            <v>福海县</v>
          </cell>
          <cell r="C376">
            <v>57.68</v>
          </cell>
        </row>
        <row r="377">
          <cell r="B377" t="str">
            <v>福海县职业高中</v>
          </cell>
          <cell r="C377">
            <v>67.3</v>
          </cell>
        </row>
        <row r="378">
          <cell r="B378" t="str">
            <v>福海县技工学校</v>
          </cell>
          <cell r="C378">
            <v>53.04</v>
          </cell>
        </row>
        <row r="379">
          <cell r="B379" t="str">
            <v>哈巴河县</v>
          </cell>
          <cell r="C379">
            <v>112.13</v>
          </cell>
        </row>
        <row r="380">
          <cell r="B380" t="str">
            <v>青河县</v>
          </cell>
          <cell r="C380">
            <v>124.42</v>
          </cell>
        </row>
        <row r="381">
          <cell r="B381" t="str">
            <v>吉木乃县</v>
          </cell>
          <cell r="C381">
            <v>67.14</v>
          </cell>
        </row>
        <row r="382">
          <cell r="B382" t="str">
            <v>教育局直属代管（阿勒泰地区本级）</v>
          </cell>
          <cell r="C382">
            <v>164.98</v>
          </cell>
        </row>
        <row r="383">
          <cell r="B383" t="str">
            <v>新疆阿勒泰畜牧兽医职业学校</v>
          </cell>
          <cell r="C383">
            <v>228.34</v>
          </cell>
        </row>
        <row r="384">
          <cell r="B384" t="str">
            <v>阿勒泰地区师范学校</v>
          </cell>
          <cell r="C384">
            <v>186.95</v>
          </cell>
        </row>
        <row r="385">
          <cell r="B385" t="str">
            <v>阿勒泰地区卫生学校</v>
          </cell>
          <cell r="C385">
            <v>243.62</v>
          </cell>
        </row>
        <row r="386">
          <cell r="B386" t="str">
            <v>阿勒泰地区职业技术学校</v>
          </cell>
          <cell r="C386">
            <v>148.59</v>
          </cell>
        </row>
        <row r="387">
          <cell r="B387" t="str">
            <v>阿勒泰地区高级技工学校</v>
          </cell>
          <cell r="C387">
            <v>128.11</v>
          </cell>
        </row>
        <row r="388">
          <cell r="B388" t="str">
            <v>阿勒泰职业技术学院</v>
          </cell>
          <cell r="C388">
            <v>245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topLeftCell="J34" workbookViewId="0">
      <selection activeCell="S51" sqref="S51"/>
    </sheetView>
  </sheetViews>
  <sheetFormatPr defaultColWidth="9" defaultRowHeight="15.75"/>
  <cols>
    <col min="1" max="1" width="14.125" style="5" customWidth="1"/>
    <col min="2" max="2" width="36.75" style="6" customWidth="1"/>
    <col min="3" max="3" width="15.625" style="6" customWidth="1"/>
    <col min="4" max="4" width="21.875" style="6" customWidth="1"/>
    <col min="5" max="5" width="14.25" style="7" customWidth="1"/>
    <col min="6" max="6" width="12" style="8" customWidth="1"/>
    <col min="7" max="7" width="10.725" style="8" customWidth="1"/>
    <col min="8" max="10" width="10.725" style="9" customWidth="1"/>
    <col min="11" max="12" width="10.725" style="10" customWidth="1"/>
    <col min="13" max="13" width="10.725" style="9" customWidth="1"/>
    <col min="14" max="14" width="11.5" style="8" customWidth="1"/>
    <col min="15" max="15" width="11.75" style="8" customWidth="1"/>
    <col min="16" max="16" width="9.875" style="8" customWidth="1"/>
    <col min="17" max="17" width="10" style="8" customWidth="1"/>
    <col min="18" max="18" width="12" style="9" customWidth="1"/>
    <col min="19" max="19" width="11.25" style="9" customWidth="1"/>
    <col min="20" max="21" width="11.3666666666667" style="9" customWidth="1"/>
    <col min="22" max="16384" width="9" style="1"/>
  </cols>
  <sheetData>
    <row r="1" s="1" customFormat="1" ht="13" customHeight="1" spans="1: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="1" customFormat="1" ht="26" customHeight="1" spans="1:2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="1" customFormat="1" ht="18" customHeight="1" spans="1:2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="1" customFormat="1" ht="30" customHeight="1" spans="1:21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8"/>
      <c r="H4" s="18"/>
      <c r="I4" s="18"/>
      <c r="J4" s="18"/>
      <c r="K4" s="18"/>
      <c r="L4" s="18"/>
      <c r="M4" s="42"/>
      <c r="N4" s="43" t="s">
        <v>9</v>
      </c>
      <c r="O4" s="43"/>
      <c r="P4" s="43"/>
      <c r="Q4" s="43"/>
      <c r="R4" s="43"/>
      <c r="S4" s="43"/>
      <c r="T4" s="52" t="s">
        <v>10</v>
      </c>
      <c r="U4" s="52"/>
    </row>
    <row r="5" s="1" customFormat="1" ht="30" customHeight="1" spans="1:21">
      <c r="A5" s="19"/>
      <c r="B5" s="16"/>
      <c r="C5" s="16"/>
      <c r="D5" s="16"/>
      <c r="E5" s="16"/>
      <c r="F5" s="20" t="s">
        <v>11</v>
      </c>
      <c r="G5" s="20" t="s">
        <v>12</v>
      </c>
      <c r="H5" s="21" t="s">
        <v>13</v>
      </c>
      <c r="I5" s="21" t="s">
        <v>14</v>
      </c>
      <c r="J5" s="44" t="s">
        <v>15</v>
      </c>
      <c r="K5" s="45" t="s">
        <v>16</v>
      </c>
      <c r="L5" s="45" t="s">
        <v>17</v>
      </c>
      <c r="M5" s="45" t="s">
        <v>18</v>
      </c>
      <c r="N5" s="46" t="s">
        <v>19</v>
      </c>
      <c r="O5" s="46"/>
      <c r="P5" s="47" t="s">
        <v>20</v>
      </c>
      <c r="Q5" s="53"/>
      <c r="R5" s="46" t="s">
        <v>21</v>
      </c>
      <c r="S5" s="46"/>
      <c r="T5" s="46" t="s">
        <v>22</v>
      </c>
      <c r="U5" s="46" t="s">
        <v>23</v>
      </c>
    </row>
    <row r="6" s="1" customFormat="1" ht="30" customHeight="1" spans="1:21">
      <c r="A6" s="22"/>
      <c r="B6" s="16"/>
      <c r="C6" s="16"/>
      <c r="D6" s="16"/>
      <c r="E6" s="16"/>
      <c r="F6" s="20"/>
      <c r="G6" s="20"/>
      <c r="H6" s="21"/>
      <c r="I6" s="21"/>
      <c r="J6" s="44"/>
      <c r="K6" s="48"/>
      <c r="L6" s="48"/>
      <c r="M6" s="48"/>
      <c r="N6" s="46" t="s">
        <v>24</v>
      </c>
      <c r="O6" s="46" t="s">
        <v>25</v>
      </c>
      <c r="P6" s="46" t="s">
        <v>24</v>
      </c>
      <c r="Q6" s="46" t="s">
        <v>25</v>
      </c>
      <c r="R6" s="46" t="s">
        <v>24</v>
      </c>
      <c r="S6" s="46" t="s">
        <v>25</v>
      </c>
      <c r="T6" s="46"/>
      <c r="U6" s="46"/>
    </row>
    <row r="7" s="2" customFormat="1" ht="24" customHeight="1" spans="1:21">
      <c r="A7" s="23" t="s">
        <v>26</v>
      </c>
      <c r="B7" s="24"/>
      <c r="C7" s="24"/>
      <c r="D7" s="25"/>
      <c r="E7" s="24"/>
      <c r="F7" s="26"/>
      <c r="G7" s="26"/>
      <c r="H7" s="26"/>
      <c r="I7" s="26"/>
      <c r="J7" s="49"/>
      <c r="K7" s="50"/>
      <c r="L7" s="50"/>
      <c r="M7" s="50"/>
      <c r="N7" s="51" t="s">
        <v>27</v>
      </c>
      <c r="O7" s="51" t="s">
        <v>27</v>
      </c>
      <c r="P7" s="51"/>
      <c r="Q7" s="51"/>
      <c r="R7" s="51" t="s">
        <v>28</v>
      </c>
      <c r="S7" s="51" t="s">
        <v>28</v>
      </c>
      <c r="T7" s="51" t="s">
        <v>29</v>
      </c>
      <c r="U7" s="51" t="s">
        <v>30</v>
      </c>
    </row>
    <row r="8" s="3" customFormat="1" ht="21" customHeight="1" spans="1:21">
      <c r="A8" s="27"/>
      <c r="B8" s="28" t="s">
        <v>31</v>
      </c>
      <c r="C8" s="29">
        <v>25462.64</v>
      </c>
      <c r="D8" s="29">
        <v>22422.03</v>
      </c>
      <c r="E8" s="29">
        <f>E9+E13+E17+E21+E25+E29+E33+E37+E41</f>
        <v>3040.61</v>
      </c>
      <c r="F8" s="30">
        <f t="shared" ref="F8:N8" si="0">SUM(F10:F50)</f>
        <v>0</v>
      </c>
      <c r="G8" s="30">
        <f t="shared" si="0"/>
        <v>0</v>
      </c>
      <c r="H8" s="30">
        <f t="shared" si="0"/>
        <v>-0.2</v>
      </c>
      <c r="I8" s="30">
        <f t="shared" si="0"/>
        <v>21.5</v>
      </c>
      <c r="J8" s="30">
        <f t="shared" si="0"/>
        <v>166.66</v>
      </c>
      <c r="K8" s="30">
        <f t="shared" si="0"/>
        <v>21</v>
      </c>
      <c r="L8" s="30">
        <f t="shared" si="0"/>
        <v>11</v>
      </c>
      <c r="M8" s="30">
        <f t="shared" si="0"/>
        <v>0</v>
      </c>
      <c r="N8" s="30">
        <f t="shared" si="0"/>
        <v>500.49</v>
      </c>
      <c r="O8" s="30">
        <f>ROUND(SUM(O10:O50),2)</f>
        <v>336.67</v>
      </c>
      <c r="P8" s="30">
        <f>SUM(P10:P50)</f>
        <v>21</v>
      </c>
      <c r="Q8" s="30">
        <f>ROUND(SUM(Q10:Q50),2)</f>
        <v>12.6</v>
      </c>
      <c r="R8" s="30">
        <f>SUM(R10:R50)</f>
        <v>-43</v>
      </c>
      <c r="S8" s="30">
        <f>ROUND(SUM(S10:S50),2)</f>
        <v>366.47</v>
      </c>
      <c r="T8" s="30">
        <f>SUM(T10:T50)</f>
        <v>1049.81</v>
      </c>
      <c r="U8" s="30">
        <f>SUM(U10:U50)</f>
        <v>974.75</v>
      </c>
    </row>
    <row r="9" s="3" customFormat="1" ht="21" customHeight="1" spans="1:21">
      <c r="A9" s="27" t="s">
        <v>32</v>
      </c>
      <c r="B9" s="28" t="s">
        <v>33</v>
      </c>
      <c r="C9" s="29">
        <f>SUM(C10:C12)</f>
        <v>3345.93</v>
      </c>
      <c r="D9" s="29">
        <f>SUM(D10:D12)</f>
        <v>2907.05</v>
      </c>
      <c r="E9" s="29">
        <f>SUM(E10:E12)</f>
        <v>438.88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4" customFormat="1" ht="21" customHeight="1" spans="1:21">
      <c r="A10" s="27" t="s">
        <v>32</v>
      </c>
      <c r="B10" s="31" t="s">
        <v>34</v>
      </c>
      <c r="C10" s="25">
        <f>D10+E10</f>
        <v>1528.24</v>
      </c>
      <c r="D10" s="32">
        <f>VLOOKUP(B10,[1]Sheet1!$B$7:$C$388,2,0)</f>
        <v>1506.6</v>
      </c>
      <c r="E10" s="25">
        <f>SUM(F10:U10)</f>
        <v>21.64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v>21.64</v>
      </c>
      <c r="U10" s="33">
        <v>0</v>
      </c>
    </row>
    <row r="11" s="4" customFormat="1" ht="21" customHeight="1" spans="1:21">
      <c r="A11" s="27"/>
      <c r="B11" s="31" t="s">
        <v>35</v>
      </c>
      <c r="C11" s="25">
        <f>D11+E11</f>
        <v>897.6</v>
      </c>
      <c r="D11" s="34">
        <v>750.61</v>
      </c>
      <c r="E11" s="25">
        <f>SUM(F11:U11)</f>
        <v>146.99</v>
      </c>
      <c r="F11" s="33"/>
      <c r="G11" s="33"/>
      <c r="H11" s="33"/>
      <c r="I11" s="33"/>
      <c r="J11" s="33"/>
      <c r="K11" s="33"/>
      <c r="L11" s="33"/>
      <c r="M11" s="33"/>
      <c r="N11" s="33">
        <v>17.59</v>
      </c>
      <c r="O11" s="33"/>
      <c r="P11" s="33">
        <v>2.4</v>
      </c>
      <c r="Q11" s="33"/>
      <c r="R11" s="33">
        <v>127</v>
      </c>
      <c r="S11" s="33"/>
      <c r="T11" s="33"/>
      <c r="U11" s="33"/>
    </row>
    <row r="12" s="4" customFormat="1" ht="21" customHeight="1" spans="1:21">
      <c r="A12" s="27"/>
      <c r="B12" s="31" t="s">
        <v>36</v>
      </c>
      <c r="C12" s="25">
        <f>D12+E12</f>
        <v>920.09</v>
      </c>
      <c r="D12" s="34">
        <f>VLOOKUP(B12,[1]Sheet1!$B$7:$C$388,2,0)</f>
        <v>649.84</v>
      </c>
      <c r="E12" s="25">
        <f>SUM(F12:U12)</f>
        <v>270.25</v>
      </c>
      <c r="F12" s="33"/>
      <c r="G12" s="33"/>
      <c r="H12" s="33"/>
      <c r="I12" s="33"/>
      <c r="J12" s="33"/>
      <c r="K12" s="33"/>
      <c r="L12" s="33"/>
      <c r="M12" s="33"/>
      <c r="N12" s="33"/>
      <c r="O12" s="33">
        <v>135.22</v>
      </c>
      <c r="P12" s="33"/>
      <c r="Q12" s="33">
        <v>2.4</v>
      </c>
      <c r="R12" s="33"/>
      <c r="S12" s="33">
        <v>132.63</v>
      </c>
      <c r="T12" s="33"/>
      <c r="U12" s="33"/>
    </row>
    <row r="13" s="3" customFormat="1" ht="21" customHeight="1" spans="1:21">
      <c r="A13" s="27" t="s">
        <v>37</v>
      </c>
      <c r="B13" s="28" t="s">
        <v>38</v>
      </c>
      <c r="C13" s="29">
        <f>SUM(C14:C16)</f>
        <v>2978.1</v>
      </c>
      <c r="D13" s="29">
        <f>SUM(D14:D16)</f>
        <v>2845.13</v>
      </c>
      <c r="E13" s="29">
        <f>SUM(E14:E16)</f>
        <v>132.97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="4" customFormat="1" ht="21" customHeight="1" spans="1:21">
      <c r="A14" s="27" t="s">
        <v>37</v>
      </c>
      <c r="B14" s="31" t="s">
        <v>39</v>
      </c>
      <c r="C14" s="25">
        <f>D14+E14</f>
        <v>1740.56</v>
      </c>
      <c r="D14" s="34">
        <f>VLOOKUP(B14,[1]Sheet1!$B$7:$C$388,2,0)</f>
        <v>1706.66</v>
      </c>
      <c r="E14" s="25">
        <f>SUM(F14:U14)</f>
        <v>33.9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v>28.9</v>
      </c>
      <c r="U14" s="33">
        <v>5</v>
      </c>
    </row>
    <row r="15" s="4" customFormat="1" ht="21" customHeight="1" spans="1:21">
      <c r="A15" s="27"/>
      <c r="B15" s="31" t="s">
        <v>40</v>
      </c>
      <c r="C15" s="25">
        <f>D15+E15</f>
        <v>988.76</v>
      </c>
      <c r="D15" s="34">
        <f>VLOOKUP(B15,[1]Sheet1!$B$7:$C$388,2,0)</f>
        <v>899.7</v>
      </c>
      <c r="E15" s="25">
        <f>SUM(F15:U15)</f>
        <v>89.06</v>
      </c>
      <c r="F15" s="33"/>
      <c r="G15" s="33"/>
      <c r="H15" s="33"/>
      <c r="I15" s="33"/>
      <c r="J15" s="33"/>
      <c r="K15" s="33"/>
      <c r="L15" s="33"/>
      <c r="M15" s="33"/>
      <c r="N15" s="33">
        <v>53.26</v>
      </c>
      <c r="O15" s="33"/>
      <c r="P15" s="33">
        <v>1.8</v>
      </c>
      <c r="Q15" s="33"/>
      <c r="R15" s="33">
        <v>34</v>
      </c>
      <c r="S15" s="33"/>
      <c r="T15" s="33"/>
      <c r="U15" s="33"/>
    </row>
    <row r="16" s="4" customFormat="1" ht="21" customHeight="1" spans="1:21">
      <c r="A16" s="27"/>
      <c r="B16" s="31" t="s">
        <v>41</v>
      </c>
      <c r="C16" s="25">
        <f>D16+E16</f>
        <v>248.78</v>
      </c>
      <c r="D16" s="34">
        <f>VLOOKUP(B16,[1]Sheet1!$B$7:$C$388,2,0)</f>
        <v>238.77</v>
      </c>
      <c r="E16" s="25">
        <f>SUM(F16:U16)</f>
        <v>10.01</v>
      </c>
      <c r="F16" s="33"/>
      <c r="G16" s="33"/>
      <c r="H16" s="33"/>
      <c r="I16" s="33"/>
      <c r="J16" s="33"/>
      <c r="K16" s="33"/>
      <c r="L16" s="33"/>
      <c r="M16" s="33"/>
      <c r="N16" s="33"/>
      <c r="O16" s="33">
        <v>9.41</v>
      </c>
      <c r="P16" s="33"/>
      <c r="Q16" s="33">
        <v>0.6</v>
      </c>
      <c r="R16" s="33"/>
      <c r="S16" s="33"/>
      <c r="T16" s="33"/>
      <c r="U16" s="33"/>
    </row>
    <row r="17" s="3" customFormat="1" ht="21" customHeight="1" spans="1:21">
      <c r="A17" s="27" t="s">
        <v>42</v>
      </c>
      <c r="B17" s="28" t="s">
        <v>43</v>
      </c>
      <c r="C17" s="29">
        <f>SUM(C18:C20)</f>
        <v>5125.2</v>
      </c>
      <c r="D17" s="29">
        <f>SUM(D18:D20)</f>
        <v>4588.51</v>
      </c>
      <c r="E17" s="29">
        <f>SUM(E18:E20)</f>
        <v>536.69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="4" customFormat="1" ht="21" customHeight="1" spans="1:21">
      <c r="A18" s="27" t="s">
        <v>42</v>
      </c>
      <c r="B18" s="31" t="s">
        <v>44</v>
      </c>
      <c r="C18" s="25">
        <f>D18+E18</f>
        <v>3038.03</v>
      </c>
      <c r="D18" s="34">
        <f>VLOOKUP(B18,[1]Sheet1!$B$7:$C$388,2,0)</f>
        <v>2873.1</v>
      </c>
      <c r="E18" s="25">
        <f>SUM(F18:U18)</f>
        <v>164.93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>
        <v>102.82</v>
      </c>
      <c r="U18" s="33">
        <v>62.11</v>
      </c>
    </row>
    <row r="19" s="4" customFormat="1" ht="21" customHeight="1" spans="1:21">
      <c r="A19" s="27"/>
      <c r="B19" s="31" t="s">
        <v>45</v>
      </c>
      <c r="C19" s="25">
        <f>D19+E19</f>
        <v>1399</v>
      </c>
      <c r="D19" s="34">
        <f>VLOOKUP(B19,[1]Sheet1!$B$7:$C$388,2,0)</f>
        <v>1089.71</v>
      </c>
      <c r="E19" s="25">
        <f>SUM(F19:U19)</f>
        <v>309.29</v>
      </c>
      <c r="F19" s="33"/>
      <c r="G19" s="33"/>
      <c r="H19" s="33"/>
      <c r="I19" s="33"/>
      <c r="J19" s="33"/>
      <c r="K19" s="33"/>
      <c r="L19" s="33"/>
      <c r="M19" s="33"/>
      <c r="N19" s="33">
        <v>224.89</v>
      </c>
      <c r="O19" s="33"/>
      <c r="P19" s="33">
        <v>5.4</v>
      </c>
      <c r="Q19" s="33"/>
      <c r="R19" s="33">
        <v>79</v>
      </c>
      <c r="S19" s="33"/>
      <c r="T19" s="33"/>
      <c r="U19" s="33"/>
    </row>
    <row r="20" s="4" customFormat="1" ht="21" customHeight="1" spans="1:21">
      <c r="A20" s="27"/>
      <c r="B20" s="31" t="s">
        <v>46</v>
      </c>
      <c r="C20" s="25">
        <f>D20+E20</f>
        <v>688.17</v>
      </c>
      <c r="D20" s="34">
        <f>VLOOKUP(B20,[1]Sheet1!$B$7:$C$388,2,0)</f>
        <v>625.7</v>
      </c>
      <c r="E20" s="25">
        <f>SUM(F20:U20)</f>
        <v>62.47</v>
      </c>
      <c r="F20" s="33"/>
      <c r="G20" s="33"/>
      <c r="H20" s="33"/>
      <c r="I20" s="33"/>
      <c r="J20" s="33"/>
      <c r="K20" s="33"/>
      <c r="L20" s="33"/>
      <c r="M20" s="33"/>
      <c r="N20" s="33"/>
      <c r="O20" s="33">
        <v>25.81</v>
      </c>
      <c r="P20" s="33"/>
      <c r="Q20" s="33">
        <v>1.8</v>
      </c>
      <c r="R20" s="33"/>
      <c r="S20" s="33">
        <v>34.86</v>
      </c>
      <c r="T20" s="33"/>
      <c r="U20" s="33"/>
    </row>
    <row r="21" s="3" customFormat="1" ht="21" customHeight="1" spans="1:21">
      <c r="A21" s="27" t="s">
        <v>47</v>
      </c>
      <c r="B21" s="28" t="s">
        <v>48</v>
      </c>
      <c r="C21" s="29">
        <f>SUM(C22:C24)</f>
        <v>2311.98</v>
      </c>
      <c r="D21" s="29">
        <f>SUM(D22:D24)</f>
        <v>2309.36</v>
      </c>
      <c r="E21" s="29">
        <f>SUM(E22:E24)</f>
        <v>2.62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="4" customFormat="1" ht="21" customHeight="1" spans="1:21">
      <c r="A22" s="27" t="s">
        <v>47</v>
      </c>
      <c r="B22" s="31" t="s">
        <v>49</v>
      </c>
      <c r="C22" s="25">
        <f>D22+E22</f>
        <v>1251.56</v>
      </c>
      <c r="D22" s="34">
        <f>VLOOKUP(B22,[1]Sheet1!$B$7:$C$388,2,0)</f>
        <v>1331.79</v>
      </c>
      <c r="E22" s="25">
        <f>SUM(F22:U22)</f>
        <v>-80.23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-34.23</v>
      </c>
      <c r="U22" s="33">
        <v>-46</v>
      </c>
    </row>
    <row r="23" s="4" customFormat="1" ht="21" customHeight="1" spans="1:21">
      <c r="A23" s="27"/>
      <c r="B23" s="35" t="s">
        <v>50</v>
      </c>
      <c r="C23" s="25">
        <f>D23+E23</f>
        <v>600.16</v>
      </c>
      <c r="D23" s="34">
        <f>VLOOKUP(B23,[1]Sheet1!$B$7:$C$388,2,0)</f>
        <v>589.87</v>
      </c>
      <c r="E23" s="25">
        <f>SUM(F23:U23)</f>
        <v>10.29</v>
      </c>
      <c r="F23" s="33"/>
      <c r="G23" s="33"/>
      <c r="H23" s="33"/>
      <c r="I23" s="33"/>
      <c r="J23" s="33"/>
      <c r="K23" s="33"/>
      <c r="L23" s="33"/>
      <c r="M23" s="33"/>
      <c r="N23" s="33">
        <v>14.89</v>
      </c>
      <c r="O23" s="33"/>
      <c r="P23" s="33">
        <v>2.4</v>
      </c>
      <c r="Q23" s="33"/>
      <c r="R23" s="33">
        <v>-7</v>
      </c>
      <c r="S23" s="33"/>
      <c r="T23" s="33"/>
      <c r="U23" s="33"/>
    </row>
    <row r="24" s="4" customFormat="1" ht="21" customHeight="1" spans="1:21">
      <c r="A24" s="27"/>
      <c r="B24" s="31" t="s">
        <v>51</v>
      </c>
      <c r="C24" s="25">
        <f>D24+E24</f>
        <v>460.26</v>
      </c>
      <c r="D24" s="34">
        <f>VLOOKUP(B24,[1]Sheet1!$B$7:$C$388,2,0)</f>
        <v>387.7</v>
      </c>
      <c r="E24" s="25">
        <f>SUM(F24:U24)</f>
        <v>72.56</v>
      </c>
      <c r="F24" s="33"/>
      <c r="G24" s="33"/>
      <c r="H24" s="33"/>
      <c r="I24" s="33"/>
      <c r="J24" s="33"/>
      <c r="K24" s="33"/>
      <c r="L24" s="33"/>
      <c r="M24" s="33"/>
      <c r="N24" s="33"/>
      <c r="O24" s="33">
        <v>44.89</v>
      </c>
      <c r="P24" s="33"/>
      <c r="Q24" s="33">
        <v>1.2</v>
      </c>
      <c r="R24" s="33"/>
      <c r="S24" s="33">
        <v>26.47</v>
      </c>
      <c r="T24" s="33"/>
      <c r="U24" s="33"/>
    </row>
    <row r="25" s="3" customFormat="1" ht="21" customHeight="1" spans="1:21">
      <c r="A25" s="54" t="s">
        <v>52</v>
      </c>
      <c r="B25" s="28" t="s">
        <v>53</v>
      </c>
      <c r="C25" s="29">
        <f>SUM(C26:C28)</f>
        <v>2878.11</v>
      </c>
      <c r="D25" s="29">
        <f>SUM(D26:D28)</f>
        <v>1753.26</v>
      </c>
      <c r="E25" s="29">
        <f>SUM(E26:E28)</f>
        <v>1124.85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="4" customFormat="1" ht="21" customHeight="1" spans="1:21">
      <c r="A26" s="54" t="s">
        <v>52</v>
      </c>
      <c r="B26" s="31" t="s">
        <v>54</v>
      </c>
      <c r="C26" s="25">
        <f>D26+E26</f>
        <v>1829.57</v>
      </c>
      <c r="D26" s="34">
        <f>VLOOKUP(B26,[1]Sheet1!$B$7:$C$388,2,0)</f>
        <v>1115.1</v>
      </c>
      <c r="E26" s="25">
        <f>SUM(F26:U26)</f>
        <v>714.47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134.59</v>
      </c>
      <c r="U26" s="33">
        <v>579.88</v>
      </c>
    </row>
    <row r="27" s="4" customFormat="1" ht="21" customHeight="1" spans="1:21">
      <c r="A27" s="27"/>
      <c r="B27" s="35" t="s">
        <v>55</v>
      </c>
      <c r="C27" s="25">
        <f>D27+E27</f>
        <v>723.52</v>
      </c>
      <c r="D27" s="34">
        <f>VLOOKUP(B27,[1]Sheet1!$B$7:$C$388,2,0)</f>
        <v>411.02</v>
      </c>
      <c r="E27" s="25">
        <f>SUM(F27:U27)</f>
        <v>312.5</v>
      </c>
      <c r="F27" s="33"/>
      <c r="G27" s="33"/>
      <c r="H27" s="33"/>
      <c r="I27" s="33"/>
      <c r="J27" s="33"/>
      <c r="K27" s="33"/>
      <c r="L27" s="33"/>
      <c r="M27" s="33"/>
      <c r="N27" s="33">
        <v>84.1</v>
      </c>
      <c r="O27" s="33"/>
      <c r="P27" s="33">
        <v>2.4</v>
      </c>
      <c r="Q27" s="33"/>
      <c r="R27" s="33">
        <v>226</v>
      </c>
      <c r="S27" s="33"/>
      <c r="T27" s="33"/>
      <c r="U27" s="33"/>
    </row>
    <row r="28" s="4" customFormat="1" ht="21" customHeight="1" spans="1:21">
      <c r="A28" s="27"/>
      <c r="B28" s="31" t="s">
        <v>56</v>
      </c>
      <c r="C28" s="25">
        <f>D28+E28</f>
        <v>325.02</v>
      </c>
      <c r="D28" s="34">
        <f>VLOOKUP(B28,[1]Sheet1!$B$7:$C$388,2,0)</f>
        <v>227.14</v>
      </c>
      <c r="E28" s="25">
        <f>SUM(F28:U28)</f>
        <v>97.88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0.6</v>
      </c>
      <c r="R28" s="33"/>
      <c r="S28" s="33">
        <v>97.28</v>
      </c>
      <c r="T28" s="33"/>
      <c r="U28" s="33"/>
    </row>
    <row r="29" s="3" customFormat="1" ht="21" customHeight="1" spans="1:21">
      <c r="A29" s="27" t="s">
        <v>57</v>
      </c>
      <c r="B29" s="28" t="s">
        <v>58</v>
      </c>
      <c r="C29" s="29">
        <f>SUM(C30:C32)</f>
        <v>1419.21</v>
      </c>
      <c r="D29" s="29">
        <f>SUM(D30:D32)</f>
        <v>1137.25</v>
      </c>
      <c r="E29" s="29">
        <f>SUM(E30:E32)</f>
        <v>281.96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="4" customFormat="1" ht="21" customHeight="1" spans="1:21">
      <c r="A30" s="27" t="s">
        <v>57</v>
      </c>
      <c r="B30" s="31" t="s">
        <v>59</v>
      </c>
      <c r="C30" s="25">
        <f>D30+E30</f>
        <v>1002.28</v>
      </c>
      <c r="D30" s="34">
        <f>VLOOKUP(B30,[1]Sheet1!$B$7:$C$388,2,0)</f>
        <v>801.44</v>
      </c>
      <c r="E30" s="25">
        <f>SUM(F30:U30)</f>
        <v>200.84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>
        <v>87.08</v>
      </c>
      <c r="U30" s="33">
        <v>113.76</v>
      </c>
    </row>
    <row r="31" s="4" customFormat="1" ht="21" customHeight="1" spans="1:21">
      <c r="A31" s="27"/>
      <c r="B31" s="35" t="s">
        <v>60</v>
      </c>
      <c r="C31" s="25">
        <f>D31+E31</f>
        <v>290.36</v>
      </c>
      <c r="D31" s="34">
        <f>VLOOKUP(B31,[1]Sheet1!$B$7:$C$388,2,0)</f>
        <v>209.84</v>
      </c>
      <c r="E31" s="25">
        <f>SUM(F31:U31)</f>
        <v>80.52</v>
      </c>
      <c r="F31" s="33"/>
      <c r="G31" s="33"/>
      <c r="H31" s="33"/>
      <c r="I31" s="33"/>
      <c r="J31" s="33"/>
      <c r="K31" s="33"/>
      <c r="L31" s="33"/>
      <c r="M31" s="33"/>
      <c r="N31" s="33">
        <v>27.92</v>
      </c>
      <c r="O31" s="33"/>
      <c r="P31" s="33">
        <v>0.6</v>
      </c>
      <c r="Q31" s="33"/>
      <c r="R31" s="33">
        <v>52</v>
      </c>
      <c r="S31" s="33"/>
      <c r="T31" s="33"/>
      <c r="U31" s="33"/>
    </row>
    <row r="32" s="4" customFormat="1" ht="21" customHeight="1" spans="1:21">
      <c r="A32" s="27"/>
      <c r="B32" s="31" t="s">
        <v>61</v>
      </c>
      <c r="C32" s="25">
        <f>D32+E32</f>
        <v>126.57</v>
      </c>
      <c r="D32" s="34">
        <f>VLOOKUP(B32,[1]Sheet1!$B$7:$C$388,2,0)</f>
        <v>125.97</v>
      </c>
      <c r="E32" s="25">
        <f>SUM(F32:U32)</f>
        <v>0.6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0.6</v>
      </c>
      <c r="R32" s="33"/>
      <c r="S32" s="33"/>
      <c r="T32" s="33"/>
      <c r="U32" s="33"/>
    </row>
    <row r="33" s="3" customFormat="1" ht="21" customHeight="1" spans="1:21">
      <c r="A33" s="27" t="s">
        <v>62</v>
      </c>
      <c r="B33" s="28" t="s">
        <v>63</v>
      </c>
      <c r="C33" s="29">
        <f>SUM(C34:C36)</f>
        <v>2465.09</v>
      </c>
      <c r="D33" s="29">
        <f>SUM(D34:D36)</f>
        <v>2144.68</v>
      </c>
      <c r="E33" s="29">
        <f>SUM(E34:E36)</f>
        <v>320.41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="4" customFormat="1" ht="21" customHeight="1" spans="1:21">
      <c r="A34" s="27" t="s">
        <v>62</v>
      </c>
      <c r="B34" s="31" t="s">
        <v>64</v>
      </c>
      <c r="C34" s="25">
        <f>D34+E34</f>
        <v>1664.5</v>
      </c>
      <c r="D34" s="34">
        <f>VLOOKUP(B34,[1]Sheet1!$B$7:$C$388,2,0)</f>
        <v>1342.34</v>
      </c>
      <c r="E34" s="25">
        <f>SUM(F34:U34)</f>
        <v>322.16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>
        <v>189.16</v>
      </c>
      <c r="U34" s="33">
        <v>133</v>
      </c>
    </row>
    <row r="35" s="4" customFormat="1" ht="21" customHeight="1" spans="1:21">
      <c r="A35" s="27"/>
      <c r="B35" s="31" t="s">
        <v>65</v>
      </c>
      <c r="C35" s="25">
        <f>D35+E35</f>
        <v>398.83</v>
      </c>
      <c r="D35" s="34">
        <f>VLOOKUP(B35,[1]Sheet1!$B$7:$C$388,2,0)</f>
        <v>333.32</v>
      </c>
      <c r="E35" s="25">
        <f>SUM(F35:U35)</f>
        <v>65.51</v>
      </c>
      <c r="F35" s="33"/>
      <c r="G35" s="33"/>
      <c r="H35" s="33"/>
      <c r="I35" s="33"/>
      <c r="J35" s="33"/>
      <c r="K35" s="33"/>
      <c r="L35" s="33"/>
      <c r="M35" s="33"/>
      <c r="N35" s="33"/>
      <c r="O35" s="33">
        <v>64.31</v>
      </c>
      <c r="P35" s="33"/>
      <c r="Q35" s="33">
        <v>1.2</v>
      </c>
      <c r="R35" s="33"/>
      <c r="S35" s="33"/>
      <c r="T35" s="33"/>
      <c r="U35" s="33"/>
    </row>
    <row r="36" s="4" customFormat="1" ht="21" customHeight="1" spans="1:21">
      <c r="A36" s="27"/>
      <c r="B36" s="31" t="s">
        <v>66</v>
      </c>
      <c r="C36" s="25">
        <f>D36+E36</f>
        <v>401.76</v>
      </c>
      <c r="D36" s="34">
        <f>VLOOKUP(B36,[1]Sheet1!$B$7:$C$388,2,0)</f>
        <v>469.02</v>
      </c>
      <c r="E36" s="25">
        <f>SUM(F36:U36)</f>
        <v>-67.26</v>
      </c>
      <c r="F36" s="33"/>
      <c r="G36" s="33"/>
      <c r="H36" s="33"/>
      <c r="I36" s="33"/>
      <c r="J36" s="33"/>
      <c r="K36" s="33"/>
      <c r="L36" s="33"/>
      <c r="M36" s="33"/>
      <c r="N36" s="33">
        <v>-22.66</v>
      </c>
      <c r="O36" s="33"/>
      <c r="P36" s="33">
        <v>2.4</v>
      </c>
      <c r="Q36" s="33"/>
      <c r="R36" s="33">
        <v>-47</v>
      </c>
      <c r="S36" s="33"/>
      <c r="T36" s="33"/>
      <c r="U36" s="33"/>
    </row>
    <row r="37" s="3" customFormat="1" ht="21" customHeight="1" spans="1:21">
      <c r="A37" s="27" t="s">
        <v>67</v>
      </c>
      <c r="B37" s="28" t="s">
        <v>68</v>
      </c>
      <c r="C37" s="29">
        <f>SUM(C38:C40)</f>
        <v>326.91</v>
      </c>
      <c r="D37" s="29">
        <f>SUM(D38:D40)</f>
        <v>254.07</v>
      </c>
      <c r="E37" s="29">
        <f>SUM(E38:E40)</f>
        <v>72.84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="4" customFormat="1" ht="21" customHeight="1" spans="1:21">
      <c r="A38" s="27" t="s">
        <v>67</v>
      </c>
      <c r="B38" s="31" t="s">
        <v>69</v>
      </c>
      <c r="C38" s="25">
        <f>D38+E38</f>
        <v>193.16</v>
      </c>
      <c r="D38" s="34">
        <f>VLOOKUP(B38,[1]Sheet1!$B$7:$C$388,2,0)</f>
        <v>143.52</v>
      </c>
      <c r="E38" s="25">
        <f>SUM(F38:U38)</f>
        <v>49.64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>
        <v>27.64</v>
      </c>
      <c r="U38" s="33">
        <v>22</v>
      </c>
    </row>
    <row r="39" s="4" customFormat="1" ht="21" customHeight="1" spans="1:21">
      <c r="A39" s="27"/>
      <c r="B39" s="31" t="s">
        <v>70</v>
      </c>
      <c r="C39" s="25">
        <f>D39+E39</f>
        <v>115</v>
      </c>
      <c r="D39" s="34">
        <f>VLOOKUP(B39,[1]Sheet1!$B$7:$C$388,2,0)</f>
        <v>94.35</v>
      </c>
      <c r="E39" s="25">
        <f>SUM(F39:U39)</f>
        <v>20.65</v>
      </c>
      <c r="F39" s="33"/>
      <c r="G39" s="33"/>
      <c r="H39" s="33"/>
      <c r="I39" s="33"/>
      <c r="J39" s="33"/>
      <c r="K39" s="33"/>
      <c r="L39" s="33"/>
      <c r="M39" s="33"/>
      <c r="N39" s="33">
        <v>20.05</v>
      </c>
      <c r="O39" s="33"/>
      <c r="P39" s="33">
        <v>0.6</v>
      </c>
      <c r="Q39" s="33"/>
      <c r="R39" s="33">
        <v>0</v>
      </c>
      <c r="S39" s="33"/>
      <c r="T39" s="33"/>
      <c r="U39" s="33"/>
    </row>
    <row r="40" s="4" customFormat="1" ht="21" customHeight="1" spans="1:21">
      <c r="A40" s="27"/>
      <c r="B40" s="31" t="s">
        <v>71</v>
      </c>
      <c r="C40" s="25">
        <f>D40+E40</f>
        <v>18.75</v>
      </c>
      <c r="D40" s="34">
        <f>VLOOKUP(B40,[1]Sheet1!$B$7:$C$388,2,0)</f>
        <v>16.2</v>
      </c>
      <c r="E40" s="25">
        <f>SUM(F40:U40)</f>
        <v>2.55</v>
      </c>
      <c r="F40" s="33"/>
      <c r="G40" s="33"/>
      <c r="H40" s="33"/>
      <c r="I40" s="33"/>
      <c r="J40" s="33"/>
      <c r="K40" s="33"/>
      <c r="L40" s="33"/>
      <c r="M40" s="33"/>
      <c r="N40" s="33"/>
      <c r="O40" s="33">
        <v>0.92</v>
      </c>
      <c r="P40" s="33"/>
      <c r="Q40" s="33"/>
      <c r="R40" s="33"/>
      <c r="S40" s="33">
        <v>1.63</v>
      </c>
      <c r="T40" s="33"/>
      <c r="U40" s="33"/>
    </row>
    <row r="41" s="3" customFormat="1" ht="21" customHeight="1" spans="1:21">
      <c r="A41" s="27" t="s">
        <v>72</v>
      </c>
      <c r="B41" s="28" t="s">
        <v>73</v>
      </c>
      <c r="C41" s="29">
        <f>D41+E41</f>
        <v>4612.11</v>
      </c>
      <c r="D41" s="36">
        <f>SUM(D42:D50)</f>
        <v>4482.72</v>
      </c>
      <c r="E41" s="29">
        <f>SUM(E42:E50)</f>
        <v>129.39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3">
        <v>164.07</v>
      </c>
      <c r="U41" s="33">
        <v>35</v>
      </c>
    </row>
    <row r="42" s="4" customFormat="1" ht="21" customHeight="1" spans="1:21">
      <c r="A42" s="37" t="s">
        <v>72</v>
      </c>
      <c r="B42" s="35" t="s">
        <v>74</v>
      </c>
      <c r="C42" s="38">
        <f>D42+E42</f>
        <v>1530.64</v>
      </c>
      <c r="D42" s="32">
        <f>VLOOKUP(B42,[1]Sheet1!$B$7:$C$388,2,0)</f>
        <v>1331.57</v>
      </c>
      <c r="E42" s="38">
        <f>SUM(F42:U42)</f>
        <v>199.07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164.07</v>
      </c>
      <c r="U42" s="39">
        <v>35</v>
      </c>
    </row>
    <row r="43" s="4" customFormat="1" ht="21" customHeight="1" spans="1:21">
      <c r="A43" s="37"/>
      <c r="B43" s="35" t="s">
        <v>75</v>
      </c>
      <c r="C43" s="38"/>
      <c r="D43" s="32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37.52</v>
      </c>
      <c r="U43" s="39">
        <v>11</v>
      </c>
    </row>
    <row r="44" s="4" customFormat="1" ht="21" customHeight="1" spans="1:21">
      <c r="A44" s="37"/>
      <c r="B44" s="35" t="s">
        <v>76</v>
      </c>
      <c r="C44" s="38"/>
      <c r="D44" s="32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>
        <v>52.91</v>
      </c>
      <c r="U44" s="39">
        <v>13</v>
      </c>
    </row>
    <row r="45" s="4" customFormat="1" ht="21" customHeight="1" spans="1:21">
      <c r="A45" s="37"/>
      <c r="B45" s="35" t="s">
        <v>77</v>
      </c>
      <c r="C45" s="38"/>
      <c r="D45" s="32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>
        <v>73.64</v>
      </c>
      <c r="U45" s="39">
        <v>11</v>
      </c>
    </row>
    <row r="46" s="4" customFormat="1" ht="21" customHeight="1" spans="1:21">
      <c r="A46" s="27"/>
      <c r="B46" s="31" t="s">
        <v>78</v>
      </c>
      <c r="C46" s="25">
        <f t="shared" ref="C46:C63" si="1">D46+E46</f>
        <v>387.04</v>
      </c>
      <c r="D46" s="34">
        <f>VLOOKUP(B46,[1]Sheet1!$B$7:$C$388,2,0)</f>
        <v>439.83</v>
      </c>
      <c r="E46" s="25">
        <f t="shared" ref="E46:E63" si="2">SUM(F46:U46)</f>
        <v>-52.79</v>
      </c>
      <c r="F46" s="33"/>
      <c r="G46" s="33"/>
      <c r="H46" s="33"/>
      <c r="I46" s="33"/>
      <c r="J46" s="33"/>
      <c r="K46" s="33"/>
      <c r="L46" s="33"/>
      <c r="M46" s="33"/>
      <c r="N46" s="33">
        <v>16.61</v>
      </c>
      <c r="O46" s="33"/>
      <c r="P46" s="33">
        <v>0.6</v>
      </c>
      <c r="Q46" s="33"/>
      <c r="R46" s="33">
        <v>-70</v>
      </c>
      <c r="S46" s="33"/>
      <c r="T46" s="33"/>
      <c r="U46" s="33"/>
    </row>
    <row r="47" s="4" customFormat="1" ht="21" customHeight="1" spans="1:21">
      <c r="A47" s="27"/>
      <c r="B47" s="31" t="s">
        <v>79</v>
      </c>
      <c r="C47" s="25">
        <f t="shared" si="1"/>
        <v>983.12</v>
      </c>
      <c r="D47" s="34">
        <f>VLOOKUP(B47,[1]Sheet1!$B$7:$C$388,2,0)</f>
        <v>1221.26</v>
      </c>
      <c r="E47" s="25">
        <f t="shared" si="2"/>
        <v>-238.14</v>
      </c>
      <c r="F47" s="33"/>
      <c r="G47" s="33"/>
      <c r="H47" s="33"/>
      <c r="I47" s="33"/>
      <c r="J47" s="33"/>
      <c r="K47" s="33"/>
      <c r="L47" s="33"/>
      <c r="M47" s="33"/>
      <c r="N47" s="33">
        <v>102.46</v>
      </c>
      <c r="O47" s="33"/>
      <c r="P47" s="33">
        <v>2.4</v>
      </c>
      <c r="Q47" s="33"/>
      <c r="R47" s="33">
        <v>-343</v>
      </c>
      <c r="S47" s="33"/>
      <c r="T47" s="33"/>
      <c r="U47" s="33"/>
    </row>
    <row r="48" s="4" customFormat="1" ht="21" customHeight="1" spans="1:21">
      <c r="A48" s="27"/>
      <c r="B48" s="35" t="s">
        <v>80</v>
      </c>
      <c r="C48" s="25">
        <f t="shared" si="1"/>
        <v>0</v>
      </c>
      <c r="D48" s="34">
        <f>VLOOKUP(B48,[1]Sheet1!$B$7:$C$388,2,0)</f>
        <v>132.62</v>
      </c>
      <c r="E48" s="25">
        <f t="shared" si="2"/>
        <v>-132.62</v>
      </c>
      <c r="F48" s="33"/>
      <c r="G48" s="33"/>
      <c r="H48" s="33"/>
      <c r="I48" s="33"/>
      <c r="J48" s="33"/>
      <c r="K48" s="33"/>
      <c r="L48" s="33"/>
      <c r="M48" s="33"/>
      <c r="N48" s="33">
        <v>-38.62</v>
      </c>
      <c r="O48" s="33"/>
      <c r="P48" s="33">
        <v>0</v>
      </c>
      <c r="Q48" s="33"/>
      <c r="R48" s="33">
        <v>-94</v>
      </c>
      <c r="S48" s="33"/>
      <c r="T48" s="33"/>
      <c r="U48" s="33"/>
    </row>
    <row r="49" s="4" customFormat="1" ht="21" customHeight="1" spans="1:21">
      <c r="A49" s="27"/>
      <c r="B49" s="31" t="s">
        <v>81</v>
      </c>
      <c r="C49" s="25">
        <f t="shared" si="1"/>
        <v>1091.35</v>
      </c>
      <c r="D49" s="34">
        <f>VLOOKUP(B49,[1]Sheet1!$B$7:$C$388,2,0)</f>
        <v>957.44</v>
      </c>
      <c r="E49" s="25">
        <f t="shared" si="2"/>
        <v>133.91</v>
      </c>
      <c r="F49" s="33"/>
      <c r="G49" s="33"/>
      <c r="H49" s="33"/>
      <c r="I49" s="33"/>
      <c r="J49" s="33"/>
      <c r="K49" s="33"/>
      <c r="L49" s="33"/>
      <c r="M49" s="33"/>
      <c r="N49" s="33"/>
      <c r="O49" s="33">
        <v>56.11</v>
      </c>
      <c r="P49" s="33"/>
      <c r="Q49" s="33">
        <v>4.2</v>
      </c>
      <c r="R49" s="33"/>
      <c r="S49" s="33">
        <v>73.6</v>
      </c>
      <c r="T49" s="33"/>
      <c r="U49" s="33"/>
    </row>
    <row r="50" s="4" customFormat="1" ht="21" customHeight="1" spans="1:21">
      <c r="A50" s="27" t="s">
        <v>82</v>
      </c>
      <c r="B50" s="40" t="s">
        <v>83</v>
      </c>
      <c r="C50" s="25">
        <f t="shared" si="1"/>
        <v>619.96</v>
      </c>
      <c r="D50" s="34">
        <f>VLOOKUP(B50,[1]Sheet1!$B$7:$C$388,2,0)</f>
        <v>400</v>
      </c>
      <c r="E50" s="25">
        <f t="shared" si="2"/>
        <v>219.96</v>
      </c>
      <c r="F50" s="33"/>
      <c r="G50" s="33"/>
      <c r="H50" s="33">
        <v>-0.2</v>
      </c>
      <c r="I50" s="33">
        <v>21.5</v>
      </c>
      <c r="J50" s="33">
        <v>166.66</v>
      </c>
      <c r="K50" s="33">
        <v>21</v>
      </c>
      <c r="L50" s="33">
        <v>11</v>
      </c>
      <c r="M50" s="33"/>
      <c r="N50" s="33"/>
      <c r="O50" s="33"/>
      <c r="P50" s="33"/>
      <c r="Q50" s="33"/>
      <c r="R50" s="33"/>
      <c r="S50" s="33"/>
      <c r="T50" s="33"/>
      <c r="U50" s="33"/>
    </row>
    <row r="51" spans="5:5">
      <c r="E51" s="41"/>
    </row>
  </sheetData>
  <sheetProtection formatCells="0" insertHyperlinks="0" autoFilter="0"/>
  <mergeCells count="24">
    <mergeCell ref="A1:U1"/>
    <mergeCell ref="A2:U2"/>
    <mergeCell ref="A3:U3"/>
    <mergeCell ref="F4:M4"/>
    <mergeCell ref="N4:S4"/>
    <mergeCell ref="T4:U4"/>
    <mergeCell ref="N5:O5"/>
    <mergeCell ref="P5:Q5"/>
    <mergeCell ref="R5:S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5:T6"/>
    <mergeCell ref="U5:U6"/>
  </mergeCells>
  <pageMargins left="0.503472222222222" right="0.306944444444444" top="0.357638888888889" bottom="0.357638888888889" header="0.298611111111111" footer="0.298611111111111"/>
  <pageSetup paperSize="8" scale="72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WWO_wpscloud_20221208094540-68e92f0a0a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2023-05-26T03:14:00Z</dcterms:created>
  <dcterms:modified xsi:type="dcterms:W3CDTF">2023-06-06T11:07:19Z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