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225"/>
  </bookViews>
  <sheets>
    <sheet name="Sheet2" sheetId="2" r:id="rId1"/>
    <sheet name="Sheet1" sheetId="3" r:id="rId2"/>
  </sheets>
  <definedNames>
    <definedName name="_xlnm._FilterDatabase" localSheetId="0" hidden="1">Sheet2!$A$23:$J$147</definedName>
    <definedName name="_xlnm.Print_Titles" localSheetId="0">Sheet2!$5:$6</definedName>
  </definedNames>
  <calcPr calcId="144525"/>
</workbook>
</file>

<file path=xl/sharedStrings.xml><?xml version="1.0" encoding="utf-8"?>
<sst xmlns="http://schemas.openxmlformats.org/spreadsheetml/2006/main" count="276" uniqueCount="260">
  <si>
    <t>申报事项：1.文号:新财教[2022]43号。2.文件标题：关于下达2022年城乡义务教育项目直达资金（第二批）的通知。3.文件印发时间：2022年5月23日。4.政府预算项目名称：提前下达2022年城乡义教补助项目。5.政府预算支出经济分类科目：见附件。6.相关单位于2022年5月23日完成项目申报及指标调剂工作。</t>
  </si>
  <si>
    <t>附件1：</t>
  </si>
  <si>
    <t>2022年城乡义务教育补助经费分配表（第二批）</t>
  </si>
  <si>
    <t>单位：万元</t>
  </si>
  <si>
    <t>区划代码</t>
  </si>
  <si>
    <t>序号</t>
  </si>
  <si>
    <t>单位（县区市）</t>
  </si>
  <si>
    <t>公用经费</t>
  </si>
  <si>
    <t>免费教科书</t>
  </si>
  <si>
    <t>家庭经济困难学生生活补助</t>
  </si>
  <si>
    <t>校舍安全保障</t>
  </si>
  <si>
    <t>特岗教师工资性补助</t>
  </si>
  <si>
    <t>农村学生营养膳食补助</t>
  </si>
  <si>
    <t>总计</t>
  </si>
  <si>
    <t>合计</t>
  </si>
  <si>
    <t>自治区本级</t>
  </si>
  <si>
    <t>自治区本级政府预算支出经济分类科目</t>
  </si>
  <si>
    <t>50502或50299</t>
  </si>
  <si>
    <t>自治区教育厅</t>
  </si>
  <si>
    <t>新疆教育学院实验小学</t>
  </si>
  <si>
    <t>乌鲁木齐八一中学</t>
  </si>
  <si>
    <t>新疆大学附属中学</t>
  </si>
  <si>
    <t>新疆农业大学附属中学</t>
  </si>
  <si>
    <t>新疆医科大学子女学校</t>
  </si>
  <si>
    <t>新疆师范大学附属中学</t>
  </si>
  <si>
    <t>喀什大学附属中学</t>
  </si>
  <si>
    <t>乌鲁木齐向阳学校</t>
  </si>
  <si>
    <t>伊宁向阳学校</t>
  </si>
  <si>
    <t>新疆工读学校</t>
  </si>
  <si>
    <t>新疆女子工读学校</t>
  </si>
  <si>
    <t>地州</t>
  </si>
  <si>
    <t>乌鲁木齐市</t>
  </si>
  <si>
    <t>650102000000</t>
  </si>
  <si>
    <t>天山区</t>
  </si>
  <si>
    <t>650103000000</t>
  </si>
  <si>
    <t>沙依巴克区</t>
  </si>
  <si>
    <t>650104000000</t>
  </si>
  <si>
    <t>新市区</t>
  </si>
  <si>
    <t>650105000000</t>
  </si>
  <si>
    <t>水磨沟区</t>
  </si>
  <si>
    <t>650106000000</t>
  </si>
  <si>
    <t>头屯河区</t>
  </si>
  <si>
    <t>650107000000</t>
  </si>
  <si>
    <t>达坂城区</t>
  </si>
  <si>
    <t>650109000000</t>
  </si>
  <si>
    <t>米东区</t>
  </si>
  <si>
    <t>650121000000</t>
  </si>
  <si>
    <t>乌鲁木齐县</t>
  </si>
  <si>
    <t>6501A1000000</t>
  </si>
  <si>
    <t>乌鲁木齐市本级</t>
  </si>
  <si>
    <t>克拉玛依市</t>
  </si>
  <si>
    <t>650202000000</t>
  </si>
  <si>
    <t>独山子区</t>
  </si>
  <si>
    <t>650203000000</t>
  </si>
  <si>
    <t>克拉玛依区</t>
  </si>
  <si>
    <t>650204000000</t>
  </si>
  <si>
    <t>白碱滩区</t>
  </si>
  <si>
    <t>650205000000</t>
  </si>
  <si>
    <t>乌尔禾区</t>
  </si>
  <si>
    <t>6502A1000000</t>
  </si>
  <si>
    <t>教育局直属代管</t>
  </si>
  <si>
    <t>吐鲁番市</t>
  </si>
  <si>
    <t>650402000000</t>
  </si>
  <si>
    <t>高昌区</t>
  </si>
  <si>
    <t>650421000000</t>
  </si>
  <si>
    <t>鄯善县</t>
  </si>
  <si>
    <t>650422000000</t>
  </si>
  <si>
    <t>托克逊县</t>
  </si>
  <si>
    <t>6504A1000000</t>
  </si>
  <si>
    <t>吐鲁番市本级</t>
  </si>
  <si>
    <t>哈密市</t>
  </si>
  <si>
    <t>650502000000</t>
  </si>
  <si>
    <t>伊州区</t>
  </si>
  <si>
    <t>650521000000</t>
  </si>
  <si>
    <t>巴里坤哈萨克自治县</t>
  </si>
  <si>
    <t>650522000000</t>
  </si>
  <si>
    <t>伊吾县</t>
  </si>
  <si>
    <t>6505A3000000</t>
  </si>
  <si>
    <t>昌吉州</t>
  </si>
  <si>
    <t>652301000000</t>
  </si>
  <si>
    <t>昌吉市</t>
  </si>
  <si>
    <t>652302000000</t>
  </si>
  <si>
    <t>阜康市</t>
  </si>
  <si>
    <t>652323000000</t>
  </si>
  <si>
    <t>呼图壁县</t>
  </si>
  <si>
    <t>652324000000</t>
  </si>
  <si>
    <t>玛纳斯县</t>
  </si>
  <si>
    <t>652325000000</t>
  </si>
  <si>
    <t>奇台县</t>
  </si>
  <si>
    <t>652327000000</t>
  </si>
  <si>
    <t>吉木萨尔县</t>
  </si>
  <si>
    <t>652328000000</t>
  </si>
  <si>
    <t>木垒哈萨克自治县</t>
  </si>
  <si>
    <t>6523A1000000</t>
  </si>
  <si>
    <t>博州</t>
  </si>
  <si>
    <t>652701000000</t>
  </si>
  <si>
    <t>博乐市</t>
  </si>
  <si>
    <t>652702000000</t>
  </si>
  <si>
    <t>阿拉山口市</t>
  </si>
  <si>
    <t>652722000000</t>
  </si>
  <si>
    <t>精河县</t>
  </si>
  <si>
    <t>652723000000</t>
  </si>
  <si>
    <t>温泉县</t>
  </si>
  <si>
    <t>6527A1000000</t>
  </si>
  <si>
    <t>巴州</t>
  </si>
  <si>
    <t>652801000000</t>
  </si>
  <si>
    <t>库尔勒市</t>
  </si>
  <si>
    <t>6528A3000000</t>
  </si>
  <si>
    <t>库尔勒经济技术开发区社会发展局</t>
  </si>
  <si>
    <t>652822000000</t>
  </si>
  <si>
    <t>轮台县</t>
  </si>
  <si>
    <t>652823000000</t>
  </si>
  <si>
    <t>尉犁县</t>
  </si>
  <si>
    <t>652824000000</t>
  </si>
  <si>
    <t>若羌县</t>
  </si>
  <si>
    <t>652825000000</t>
  </si>
  <si>
    <t>且末县</t>
  </si>
  <si>
    <t>652826000000</t>
  </si>
  <si>
    <t>焉耆回族自治县</t>
  </si>
  <si>
    <t>652827000000</t>
  </si>
  <si>
    <t>和静县</t>
  </si>
  <si>
    <t>652828000000</t>
  </si>
  <si>
    <t>和硕县</t>
  </si>
  <si>
    <t>652829000000</t>
  </si>
  <si>
    <t>博湖县</t>
  </si>
  <si>
    <t>6528A2000000</t>
  </si>
  <si>
    <t>巴州本级</t>
  </si>
  <si>
    <t>阿克苏地区</t>
  </si>
  <si>
    <t>652901000000</t>
  </si>
  <si>
    <t>阿克苏市</t>
  </si>
  <si>
    <t>652922000000</t>
  </si>
  <si>
    <t>温宿县</t>
  </si>
  <si>
    <t>652902000000</t>
  </si>
  <si>
    <t>库车市</t>
  </si>
  <si>
    <t>652924000000</t>
  </si>
  <si>
    <t>沙雅县</t>
  </si>
  <si>
    <t>652925000000</t>
  </si>
  <si>
    <t>新和县</t>
  </si>
  <si>
    <t>652926000000</t>
  </si>
  <si>
    <t>拜城县</t>
  </si>
  <si>
    <t>652927000000</t>
  </si>
  <si>
    <t>乌什县</t>
  </si>
  <si>
    <t>652928000000</t>
  </si>
  <si>
    <t>阿瓦提县</t>
  </si>
  <si>
    <t>652929000000</t>
  </si>
  <si>
    <t>柯坪县</t>
  </si>
  <si>
    <t>6529A1000000</t>
  </si>
  <si>
    <t>克州</t>
  </si>
  <si>
    <t>653001000000</t>
  </si>
  <si>
    <t>阿图什市</t>
  </si>
  <si>
    <t>653022000000</t>
  </si>
  <si>
    <t>阿克陶县</t>
  </si>
  <si>
    <t>653023000000</t>
  </si>
  <si>
    <t>阿合奇县</t>
  </si>
  <si>
    <t>653024000000</t>
  </si>
  <si>
    <t>乌恰县</t>
  </si>
  <si>
    <t>6530A1000000</t>
  </si>
  <si>
    <t>喀什地区</t>
  </si>
  <si>
    <t>653101000000</t>
  </si>
  <si>
    <t>喀什市</t>
  </si>
  <si>
    <t>653121000000</t>
  </si>
  <si>
    <t>疏附县</t>
  </si>
  <si>
    <t>653122000000</t>
  </si>
  <si>
    <t>疏勒县</t>
  </si>
  <si>
    <t>653123000000</t>
  </si>
  <si>
    <t>英吉沙县</t>
  </si>
  <si>
    <t>653124000000</t>
  </si>
  <si>
    <t>泽普县</t>
  </si>
  <si>
    <t>653125000000</t>
  </si>
  <si>
    <t>莎车县</t>
  </si>
  <si>
    <t>653126000000</t>
  </si>
  <si>
    <t>叶城县</t>
  </si>
  <si>
    <t>653127000000</t>
  </si>
  <si>
    <t>麦盖提县</t>
  </si>
  <si>
    <t>653128000000</t>
  </si>
  <si>
    <t>岳普湖县</t>
  </si>
  <si>
    <t>653129000000</t>
  </si>
  <si>
    <t>伽师县</t>
  </si>
  <si>
    <t>653130000000</t>
  </si>
  <si>
    <t>巴楚县</t>
  </si>
  <si>
    <t>653131000000</t>
  </si>
  <si>
    <t>塔什库尔干塔吉克自治县</t>
  </si>
  <si>
    <t>6531A1000000</t>
  </si>
  <si>
    <t>和田地区</t>
  </si>
  <si>
    <t>653201000000</t>
  </si>
  <si>
    <t>和田市</t>
  </si>
  <si>
    <t>653221000000</t>
  </si>
  <si>
    <t>和田县</t>
  </si>
  <si>
    <t>653222000000</t>
  </si>
  <si>
    <t>墨玉县</t>
  </si>
  <si>
    <t>653223000000</t>
  </si>
  <si>
    <t>皮山县</t>
  </si>
  <si>
    <t>653224000000</t>
  </si>
  <si>
    <t>洛浦县</t>
  </si>
  <si>
    <t>653225000000</t>
  </si>
  <si>
    <t>策勒县</t>
  </si>
  <si>
    <t>653226000000</t>
  </si>
  <si>
    <t>于田县</t>
  </si>
  <si>
    <t>653227000000</t>
  </si>
  <si>
    <t>民丰县</t>
  </si>
  <si>
    <t>6532A1000000</t>
  </si>
  <si>
    <t>地区实验中学</t>
  </si>
  <si>
    <t>伊犁州</t>
  </si>
  <si>
    <t>654002000000</t>
  </si>
  <si>
    <t>伊宁市</t>
  </si>
  <si>
    <t>654003000000</t>
  </si>
  <si>
    <t>奎屯市</t>
  </si>
  <si>
    <t>654004000000</t>
  </si>
  <si>
    <t>霍尔果斯市</t>
  </si>
  <si>
    <t>654021000000</t>
  </si>
  <si>
    <t>伊宁县</t>
  </si>
  <si>
    <t>654022000000</t>
  </si>
  <si>
    <t>察布查尔锡伯自治县</t>
  </si>
  <si>
    <t>654023000000</t>
  </si>
  <si>
    <t>霍城县</t>
  </si>
  <si>
    <t>654024000000</t>
  </si>
  <si>
    <t>巩留县</t>
  </si>
  <si>
    <t>654025000000</t>
  </si>
  <si>
    <t>新源县</t>
  </si>
  <si>
    <t>654026000000</t>
  </si>
  <si>
    <t>昭苏县</t>
  </si>
  <si>
    <t>654027000000</t>
  </si>
  <si>
    <t>特克斯县</t>
  </si>
  <si>
    <t>654028000000</t>
  </si>
  <si>
    <t>尼勒克县</t>
  </si>
  <si>
    <t>6540A1000000</t>
  </si>
  <si>
    <t>塔城地区</t>
  </si>
  <si>
    <t>654201000000</t>
  </si>
  <si>
    <t>塔城市</t>
  </si>
  <si>
    <t>654202000000</t>
  </si>
  <si>
    <t>乌苏市</t>
  </si>
  <si>
    <t>654221000000</t>
  </si>
  <si>
    <t>额敏县</t>
  </si>
  <si>
    <t>654223000000</t>
  </si>
  <si>
    <t>沙湾市</t>
  </si>
  <si>
    <t>654224000000</t>
  </si>
  <si>
    <t>托里县</t>
  </si>
  <si>
    <t>654225000000</t>
  </si>
  <si>
    <t>裕民县</t>
  </si>
  <si>
    <t>654226000000</t>
  </si>
  <si>
    <t>和布克赛尔蒙古自治县</t>
  </si>
  <si>
    <t>6542A1000000</t>
  </si>
  <si>
    <t>塔城地区本级</t>
  </si>
  <si>
    <t>阿勒泰地区</t>
  </si>
  <si>
    <t>654301000000</t>
  </si>
  <si>
    <t>阿勒泰市</t>
  </si>
  <si>
    <t>654321000000</t>
  </si>
  <si>
    <t>布尔津县</t>
  </si>
  <si>
    <t>654322000000</t>
  </si>
  <si>
    <t>富蕴县</t>
  </si>
  <si>
    <t>654323000000</t>
  </si>
  <si>
    <t>福海县</t>
  </si>
  <si>
    <t>654324000000</t>
  </si>
  <si>
    <t>哈巴河县</t>
  </si>
  <si>
    <t>654325000000</t>
  </si>
  <si>
    <t>青河县</t>
  </si>
  <si>
    <t>654326000000</t>
  </si>
  <si>
    <t>吉木乃县</t>
  </si>
  <si>
    <t>6543A1000000</t>
  </si>
  <si>
    <t>全区</t>
  </si>
</sst>
</file>

<file path=xl/styles.xml><?xml version="1.0" encoding="utf-8"?>
<styleSheet xmlns="http://schemas.openxmlformats.org/spreadsheetml/2006/main">
  <numFmts count="6">
    <numFmt numFmtId="176" formatCode="0.00_ ;[Red]\-0.00\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2"/>
      <name val="宋体"/>
      <charset val="134"/>
    </font>
    <font>
      <b/>
      <sz val="14"/>
      <color theme="1"/>
      <name val="Arial Unicode MS"/>
      <charset val="134"/>
    </font>
    <font>
      <b/>
      <sz val="14"/>
      <color theme="1"/>
      <name val="Arial"/>
      <charset val="134"/>
    </font>
    <font>
      <b/>
      <sz val="14"/>
      <color indexed="8"/>
      <name val="Arial"/>
      <charset val="134"/>
    </font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6"/>
      <color rgb="FFFF0000"/>
      <name val="宋体"/>
      <charset val="134"/>
    </font>
    <font>
      <sz val="14"/>
      <name val="宋体"/>
      <charset val="134"/>
    </font>
    <font>
      <b/>
      <sz val="20"/>
      <name val="方正小标宋_GBK"/>
      <charset val="134"/>
    </font>
    <font>
      <b/>
      <sz val="8"/>
      <name val="仿宋_GB2312"/>
      <charset val="134"/>
    </font>
    <font>
      <b/>
      <sz val="14"/>
      <name val="宋体"/>
      <charset val="134"/>
    </font>
    <font>
      <b/>
      <sz val="10"/>
      <name val="仿宋_GB2312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14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3" borderId="9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5" fillId="26" borderId="13" applyNumberFormat="0" applyAlignment="0" applyProtection="0">
      <alignment vertical="center"/>
    </xf>
    <xf numFmtId="0" fontId="36" fillId="26" borderId="10" applyNumberFormat="0" applyAlignment="0" applyProtection="0">
      <alignment vertical="center"/>
    </xf>
    <xf numFmtId="0" fontId="37" fillId="31" borderId="1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77" fontId="2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176" fontId="5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8" fillId="0" borderId="0" xfId="0" applyNumberFormat="1" applyFo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17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176" fontId="12" fillId="0" borderId="2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NumberFormat="1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176" fontId="17" fillId="0" borderId="1" xfId="0" applyNumberFormat="1" applyFont="1" applyBorder="1" applyAlignment="1">
      <alignment horizontal="right" vertical="center" wrapText="1"/>
    </xf>
    <xf numFmtId="176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19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17" fillId="0" borderId="1" xfId="0" applyNumberFormat="1" applyFont="1" applyBorder="1" applyAlignment="1" quotePrefix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0"/>
  <sheetViews>
    <sheetView showZeros="0" tabSelected="1" topLeftCell="B1" workbookViewId="0">
      <pane xSplit="2" ySplit="6" topLeftCell="D110" activePane="bottomRight" state="frozen"/>
      <selection/>
      <selection pane="topRight"/>
      <selection pane="bottomLeft"/>
      <selection pane="bottomRight" activeCell="K113" sqref="K113"/>
    </sheetView>
  </sheetViews>
  <sheetFormatPr defaultColWidth="9" defaultRowHeight="14.25"/>
  <cols>
    <col min="1" max="1" width="11.25" style="9" hidden="1" customWidth="1"/>
    <col min="2" max="2" width="5.625" style="10" customWidth="1"/>
    <col min="3" max="3" width="12.5" style="11" customWidth="1"/>
    <col min="4" max="10" width="12.125" style="12" customWidth="1"/>
    <col min="11" max="223" width="20.625" style="13" customWidth="1"/>
    <col min="224" max="16384" width="9" style="13"/>
  </cols>
  <sheetData>
    <row r="1" s="5" customFormat="1" ht="87" hidden="1" customHeight="1" spans="1:18">
      <c r="A1" s="1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4"/>
      <c r="L1" s="14"/>
      <c r="M1" s="14"/>
      <c r="N1" s="14"/>
      <c r="O1" s="14"/>
      <c r="P1" s="14"/>
      <c r="Q1" s="14"/>
      <c r="R1" s="14"/>
    </row>
    <row r="2" ht="20" customHeight="1" spans="2:10">
      <c r="B2" s="16" t="s">
        <v>1</v>
      </c>
      <c r="C2" s="16"/>
      <c r="D2" s="17"/>
      <c r="E2" s="17"/>
      <c r="F2" s="17"/>
      <c r="G2" s="17"/>
      <c r="H2" s="17"/>
      <c r="I2" s="17"/>
      <c r="J2" s="17"/>
    </row>
    <row r="3" ht="33" customHeight="1" spans="2:10">
      <c r="B3" s="18" t="s">
        <v>2</v>
      </c>
      <c r="C3" s="19"/>
      <c r="D3" s="18"/>
      <c r="E3" s="18"/>
      <c r="F3" s="18"/>
      <c r="G3" s="18"/>
      <c r="H3" s="18"/>
      <c r="I3" s="18"/>
      <c r="J3" s="18"/>
    </row>
    <row r="4" ht="28" customHeight="1" spans="2:10">
      <c r="B4" s="20" t="s">
        <v>3</v>
      </c>
      <c r="C4" s="20"/>
      <c r="D4" s="20"/>
      <c r="E4" s="20"/>
      <c r="F4" s="20"/>
      <c r="G4" s="20"/>
      <c r="H4" s="20"/>
      <c r="I4" s="20"/>
      <c r="J4" s="20"/>
    </row>
    <row r="5" s="6" customFormat="1" ht="40" customHeight="1" spans="1:10">
      <c r="A5" s="21" t="s">
        <v>4</v>
      </c>
      <c r="B5" s="22" t="s">
        <v>5</v>
      </c>
      <c r="C5" s="23" t="s">
        <v>6</v>
      </c>
      <c r="D5" s="23" t="s">
        <v>7</v>
      </c>
      <c r="E5" s="23" t="s">
        <v>8</v>
      </c>
      <c r="F5" s="24" t="s">
        <v>9</v>
      </c>
      <c r="G5" s="23" t="s">
        <v>10</v>
      </c>
      <c r="H5" s="23" t="s">
        <v>11</v>
      </c>
      <c r="I5" s="23" t="s">
        <v>12</v>
      </c>
      <c r="J5" s="23" t="s">
        <v>13</v>
      </c>
    </row>
    <row r="6" s="6" customFormat="1" ht="48" customHeight="1" spans="1:10">
      <c r="A6" s="25"/>
      <c r="B6" s="22"/>
      <c r="C6" s="23"/>
      <c r="D6" s="23"/>
      <c r="E6" s="23"/>
      <c r="F6" s="26"/>
      <c r="G6" s="23"/>
      <c r="H6" s="23"/>
      <c r="I6" s="23"/>
      <c r="J6" s="23"/>
    </row>
    <row r="7" s="7" customFormat="1" ht="30" hidden="1" customHeight="1" spans="1:10">
      <c r="A7" s="27"/>
      <c r="B7" s="28"/>
      <c r="C7" s="29" t="s">
        <v>14</v>
      </c>
      <c r="D7" s="30">
        <f>D8+D23+D33+D39+D44+D49+D58+D64+D76+D87+D93+D107+D117+D130+D139</f>
        <v>13891</v>
      </c>
      <c r="E7" s="30">
        <f>E8+E23+E33+E39+E44+E49+E58+E64+E76+E87+E93+E107+E117+E130+E139</f>
        <v>3810</v>
      </c>
      <c r="F7" s="30">
        <v>52461</v>
      </c>
      <c r="G7" s="30">
        <f>G8+G23+G33+G39+G44+G49+G58+G64+G76+G87+G93+G107+G117+G130+G139</f>
        <v>3100</v>
      </c>
      <c r="H7" s="30">
        <v>-12365</v>
      </c>
      <c r="I7" s="30">
        <f>I8+I23+I33+I39+I44+I49+I58+I64+I76+I87+I93+I107+I117+I130+I139</f>
        <v>29489</v>
      </c>
      <c r="J7" s="30">
        <f>SUM(D7:I7)</f>
        <v>90386</v>
      </c>
    </row>
    <row r="8" s="7" customFormat="1" ht="30" hidden="1" customHeight="1" spans="1:10">
      <c r="A8" s="31"/>
      <c r="B8" s="32"/>
      <c r="C8" s="33" t="s">
        <v>15</v>
      </c>
      <c r="D8" s="30">
        <f>SUM(D10:D21)</f>
        <v>87.56</v>
      </c>
      <c r="E8" s="30">
        <f>SUM(E10:E21)</f>
        <v>3810</v>
      </c>
      <c r="F8" s="30">
        <v>70.96</v>
      </c>
      <c r="G8" s="30">
        <f>SUM(G10:G21)</f>
        <v>0</v>
      </c>
      <c r="H8" s="30">
        <f>SUM(H10:H21)</f>
        <v>0</v>
      </c>
      <c r="I8" s="30">
        <v>0</v>
      </c>
      <c r="J8" s="30">
        <f>SUM(D8:I8)</f>
        <v>3968.52</v>
      </c>
    </row>
    <row r="9" s="7" customFormat="1" ht="30" hidden="1" customHeight="1" spans="1:10">
      <c r="A9" s="31"/>
      <c r="B9" s="34" t="s">
        <v>16</v>
      </c>
      <c r="C9" s="35"/>
      <c r="D9" s="30" t="s">
        <v>17</v>
      </c>
      <c r="E9" s="36">
        <v>50299</v>
      </c>
      <c r="F9" s="37"/>
      <c r="G9" s="36"/>
      <c r="H9" s="36"/>
      <c r="I9" s="36"/>
      <c r="J9" s="36"/>
    </row>
    <row r="10" s="8" customFormat="1" ht="30" hidden="1" customHeight="1" spans="1:10">
      <c r="A10" s="38"/>
      <c r="B10" s="39">
        <v>1</v>
      </c>
      <c r="C10" s="40" t="s">
        <v>18</v>
      </c>
      <c r="D10" s="41">
        <v>0</v>
      </c>
      <c r="E10" s="41">
        <v>3810</v>
      </c>
      <c r="F10" s="41">
        <v>0</v>
      </c>
      <c r="G10" s="41">
        <v>0</v>
      </c>
      <c r="H10" s="41">
        <v>0</v>
      </c>
      <c r="I10" s="41">
        <v>0</v>
      </c>
      <c r="J10" s="41">
        <f>SUM(D10:I10)</f>
        <v>3810</v>
      </c>
    </row>
    <row r="11" s="8" customFormat="1" ht="30" hidden="1" customHeight="1" spans="1:10">
      <c r="A11" s="38"/>
      <c r="B11" s="39">
        <v>2</v>
      </c>
      <c r="C11" s="40" t="s">
        <v>19</v>
      </c>
      <c r="D11" s="41">
        <v>3.83</v>
      </c>
      <c r="E11" s="41">
        <v>0</v>
      </c>
      <c r="F11" s="41">
        <v>12.06</v>
      </c>
      <c r="G11" s="41">
        <v>0</v>
      </c>
      <c r="H11" s="41">
        <v>0</v>
      </c>
      <c r="I11" s="41">
        <v>0</v>
      </c>
      <c r="J11" s="41">
        <f t="shared" ref="J10:J73" si="0">SUM(D11:I11)</f>
        <v>15.89</v>
      </c>
    </row>
    <row r="12" s="8" customFormat="1" ht="30" hidden="1" customHeight="1" spans="1:10">
      <c r="A12" s="38"/>
      <c r="B12" s="39">
        <v>3</v>
      </c>
      <c r="C12" s="40" t="s">
        <v>20</v>
      </c>
      <c r="D12" s="41">
        <v>56.64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f t="shared" si="0"/>
        <v>56.64</v>
      </c>
    </row>
    <row r="13" s="8" customFormat="1" ht="30" hidden="1" customHeight="1" spans="1:10">
      <c r="A13" s="38"/>
      <c r="B13" s="39">
        <v>4</v>
      </c>
      <c r="C13" s="40" t="s">
        <v>21</v>
      </c>
      <c r="D13" s="41">
        <v>4.74</v>
      </c>
      <c r="E13" s="41">
        <v>0</v>
      </c>
      <c r="F13" s="41">
        <v>5.96</v>
      </c>
      <c r="G13" s="41">
        <v>0</v>
      </c>
      <c r="H13" s="41">
        <v>0</v>
      </c>
      <c r="I13" s="41">
        <v>0</v>
      </c>
      <c r="J13" s="41">
        <f t="shared" si="0"/>
        <v>10.7</v>
      </c>
    </row>
    <row r="14" s="8" customFormat="1" ht="30" hidden="1" customHeight="1" spans="1:10">
      <c r="A14" s="38"/>
      <c r="B14" s="39">
        <v>5</v>
      </c>
      <c r="C14" s="40" t="s">
        <v>22</v>
      </c>
      <c r="D14" s="41">
        <v>3.03</v>
      </c>
      <c r="E14" s="41">
        <v>0</v>
      </c>
      <c r="F14" s="41">
        <v>13.33</v>
      </c>
      <c r="G14" s="41">
        <v>0</v>
      </c>
      <c r="H14" s="41">
        <v>0</v>
      </c>
      <c r="I14" s="41">
        <v>0</v>
      </c>
      <c r="J14" s="41">
        <f t="shared" si="0"/>
        <v>16.36</v>
      </c>
    </row>
    <row r="15" s="8" customFormat="1" ht="30" hidden="1" customHeight="1" spans="1:10">
      <c r="A15" s="38"/>
      <c r="B15" s="39">
        <v>6</v>
      </c>
      <c r="C15" s="40" t="s">
        <v>23</v>
      </c>
      <c r="D15" s="41">
        <v>0</v>
      </c>
      <c r="E15" s="41">
        <v>0</v>
      </c>
      <c r="F15" s="41">
        <v>5.99</v>
      </c>
      <c r="G15" s="41">
        <v>0</v>
      </c>
      <c r="H15" s="41">
        <v>0</v>
      </c>
      <c r="I15" s="41">
        <v>0</v>
      </c>
      <c r="J15" s="41">
        <f t="shared" si="0"/>
        <v>5.99</v>
      </c>
    </row>
    <row r="16" s="8" customFormat="1" ht="30" hidden="1" customHeight="1" spans="1:10">
      <c r="A16" s="38"/>
      <c r="B16" s="39">
        <v>7</v>
      </c>
      <c r="C16" s="40" t="s">
        <v>24</v>
      </c>
      <c r="D16" s="41">
        <v>4.75999999999999</v>
      </c>
      <c r="E16" s="41">
        <v>0</v>
      </c>
      <c r="F16" s="41">
        <v>21.26</v>
      </c>
      <c r="G16" s="41">
        <v>0</v>
      </c>
      <c r="H16" s="41">
        <v>0</v>
      </c>
      <c r="I16" s="41">
        <v>0</v>
      </c>
      <c r="J16" s="41">
        <f t="shared" si="0"/>
        <v>26.02</v>
      </c>
    </row>
    <row r="17" s="8" customFormat="1" ht="30" hidden="1" customHeight="1" spans="1:10">
      <c r="A17" s="38"/>
      <c r="B17" s="42">
        <v>8</v>
      </c>
      <c r="C17" s="40" t="s">
        <v>25</v>
      </c>
      <c r="D17" s="41">
        <v>0</v>
      </c>
      <c r="E17" s="41">
        <v>0</v>
      </c>
      <c r="F17" s="41">
        <v>0.18</v>
      </c>
      <c r="G17" s="41">
        <v>0</v>
      </c>
      <c r="H17" s="41">
        <v>0</v>
      </c>
      <c r="I17" s="41">
        <v>0</v>
      </c>
      <c r="J17" s="41">
        <f t="shared" si="0"/>
        <v>0.18</v>
      </c>
    </row>
    <row r="18" s="8" customFormat="1" ht="30" hidden="1" customHeight="1" spans="1:10">
      <c r="A18" s="38"/>
      <c r="B18" s="39">
        <v>9</v>
      </c>
      <c r="C18" s="40" t="s">
        <v>26</v>
      </c>
      <c r="D18" s="41">
        <v>14.56</v>
      </c>
      <c r="E18" s="41">
        <v>0</v>
      </c>
      <c r="F18" s="41">
        <v>12.18</v>
      </c>
      <c r="G18" s="41">
        <v>0</v>
      </c>
      <c r="H18" s="41">
        <v>0</v>
      </c>
      <c r="I18" s="41">
        <v>0</v>
      </c>
      <c r="J18" s="41">
        <f t="shared" si="0"/>
        <v>26.74</v>
      </c>
    </row>
    <row r="19" s="8" customFormat="1" ht="30" hidden="1" customHeight="1" spans="1:10">
      <c r="A19" s="38"/>
      <c r="B19" s="42">
        <v>10</v>
      </c>
      <c r="C19" s="40" t="s">
        <v>27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f t="shared" si="0"/>
        <v>0</v>
      </c>
    </row>
    <row r="20" s="8" customFormat="1" ht="30" hidden="1" customHeight="1" spans="1:10">
      <c r="A20" s="38"/>
      <c r="B20" s="39">
        <v>11</v>
      </c>
      <c r="C20" s="40" t="s">
        <v>28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f t="shared" si="0"/>
        <v>0</v>
      </c>
    </row>
    <row r="21" s="8" customFormat="1" ht="30" hidden="1" customHeight="1" spans="1:10">
      <c r="A21" s="38"/>
      <c r="B21" s="39">
        <v>12</v>
      </c>
      <c r="C21" s="40" t="s">
        <v>29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f t="shared" si="0"/>
        <v>0</v>
      </c>
    </row>
    <row r="22" s="7" customFormat="1" ht="30" hidden="1" customHeight="1" spans="1:10">
      <c r="A22" s="31"/>
      <c r="B22" s="32"/>
      <c r="C22" s="43" t="s">
        <v>30</v>
      </c>
      <c r="D22" s="30">
        <f>D23+D33+D39+D44+D49+D58+D64+D76+D87+D93+D107+D117+D130+D139</f>
        <v>13803.44</v>
      </c>
      <c r="E22" s="30">
        <f>E23+E33+E39+E44+E49+E58+E64+E76+E87+E93+E107+E117+E130+E139</f>
        <v>0</v>
      </c>
      <c r="F22" s="30">
        <v>52390.04</v>
      </c>
      <c r="G22" s="30">
        <f>G23+G33+G39+G44+G49+G58+G64+G76+G87+G93+G107+G117+G130+G139</f>
        <v>3100</v>
      </c>
      <c r="H22" s="30">
        <f>H23+H33+H39+H44+H49+H58+H64+H76+H87+H93+H107+H117+H130+H139</f>
        <v>-12365</v>
      </c>
      <c r="I22" s="30">
        <f>I23+I33+I39+I44+I49+I58+I64+I76+I87+I93+I107+I117+I130+I139</f>
        <v>29489</v>
      </c>
      <c r="J22" s="30">
        <f t="shared" si="0"/>
        <v>86417.48</v>
      </c>
    </row>
    <row r="23" s="7" customFormat="1" ht="30" hidden="1" customHeight="1" spans="1:10">
      <c r="A23" s="27"/>
      <c r="B23" s="32"/>
      <c r="C23" s="44" t="s">
        <v>31</v>
      </c>
      <c r="D23" s="30">
        <f>SUM(D24:D32)</f>
        <v>1402.61</v>
      </c>
      <c r="E23" s="30">
        <f>SUM(E24:E32)</f>
        <v>0</v>
      </c>
      <c r="F23" s="30">
        <v>895.46</v>
      </c>
      <c r="G23" s="30">
        <f>SUM(G24:G32)</f>
        <v>0</v>
      </c>
      <c r="H23" s="30">
        <f>SUM(H24:H32)</f>
        <v>0</v>
      </c>
      <c r="I23" s="30">
        <f>SUM(I24:I32)</f>
        <v>0</v>
      </c>
      <c r="J23" s="30">
        <f t="shared" si="0"/>
        <v>2298.07</v>
      </c>
    </row>
    <row r="24" s="8" customFormat="1" ht="30" hidden="1" customHeight="1" spans="1:10">
      <c r="A24" s="45" t="s">
        <v>32</v>
      </c>
      <c r="B24" s="39">
        <v>13</v>
      </c>
      <c r="C24" s="46" t="s">
        <v>33</v>
      </c>
      <c r="D24" s="41">
        <v>426.08</v>
      </c>
      <c r="E24" s="41">
        <v>0</v>
      </c>
      <c r="F24" s="41">
        <v>130.58</v>
      </c>
      <c r="G24" s="41">
        <v>0</v>
      </c>
      <c r="H24" s="41">
        <v>0</v>
      </c>
      <c r="I24" s="41">
        <v>0</v>
      </c>
      <c r="J24" s="41">
        <f t="shared" si="0"/>
        <v>556.66</v>
      </c>
    </row>
    <row r="25" s="8" customFormat="1" ht="30" hidden="1" customHeight="1" spans="1:10">
      <c r="A25" s="45" t="s">
        <v>34</v>
      </c>
      <c r="B25" s="39">
        <v>14</v>
      </c>
      <c r="C25" s="46" t="s">
        <v>35</v>
      </c>
      <c r="D25" s="41">
        <v>28.0099999999998</v>
      </c>
      <c r="E25" s="41">
        <v>0</v>
      </c>
      <c r="F25" s="41">
        <v>94.38</v>
      </c>
      <c r="G25" s="41">
        <v>0</v>
      </c>
      <c r="H25" s="41">
        <v>0</v>
      </c>
      <c r="I25" s="41">
        <v>0</v>
      </c>
      <c r="J25" s="41">
        <f t="shared" si="0"/>
        <v>122.39</v>
      </c>
    </row>
    <row r="26" s="8" customFormat="1" ht="30" hidden="1" customHeight="1" spans="1:10">
      <c r="A26" s="45" t="s">
        <v>36</v>
      </c>
      <c r="B26" s="39">
        <v>15</v>
      </c>
      <c r="C26" s="46" t="s">
        <v>37</v>
      </c>
      <c r="D26" s="41">
        <v>258.04</v>
      </c>
      <c r="E26" s="41">
        <v>0</v>
      </c>
      <c r="F26" s="41">
        <v>247.87</v>
      </c>
      <c r="G26" s="41">
        <v>0</v>
      </c>
      <c r="H26" s="41">
        <v>0</v>
      </c>
      <c r="I26" s="41">
        <v>0</v>
      </c>
      <c r="J26" s="41">
        <f t="shared" si="0"/>
        <v>505.91</v>
      </c>
    </row>
    <row r="27" s="8" customFormat="1" ht="30" hidden="1" customHeight="1" spans="1:10">
      <c r="A27" s="45" t="s">
        <v>38</v>
      </c>
      <c r="B27" s="39">
        <v>16</v>
      </c>
      <c r="C27" s="46" t="s">
        <v>39</v>
      </c>
      <c r="D27" s="41">
        <v>125.4</v>
      </c>
      <c r="E27" s="41">
        <v>0</v>
      </c>
      <c r="F27" s="41">
        <v>63.82</v>
      </c>
      <c r="G27" s="41">
        <v>0</v>
      </c>
      <c r="H27" s="41">
        <v>0</v>
      </c>
      <c r="I27" s="41">
        <v>0</v>
      </c>
      <c r="J27" s="41">
        <f t="shared" si="0"/>
        <v>189.22</v>
      </c>
    </row>
    <row r="28" s="8" customFormat="1" ht="30" hidden="1" customHeight="1" spans="1:10">
      <c r="A28" s="45" t="s">
        <v>40</v>
      </c>
      <c r="B28" s="39">
        <v>17</v>
      </c>
      <c r="C28" s="46" t="s">
        <v>41</v>
      </c>
      <c r="D28" s="41">
        <v>193.82</v>
      </c>
      <c r="E28" s="41">
        <v>0</v>
      </c>
      <c r="F28" s="41">
        <v>57.35</v>
      </c>
      <c r="G28" s="41">
        <v>0</v>
      </c>
      <c r="H28" s="41">
        <v>0</v>
      </c>
      <c r="I28" s="41">
        <v>0</v>
      </c>
      <c r="J28" s="41">
        <f t="shared" si="0"/>
        <v>251.17</v>
      </c>
    </row>
    <row r="29" s="8" customFormat="1" ht="30" hidden="1" customHeight="1" spans="1:10">
      <c r="A29" s="45" t="s">
        <v>42</v>
      </c>
      <c r="B29" s="42">
        <v>18</v>
      </c>
      <c r="C29" s="46" t="s">
        <v>43</v>
      </c>
      <c r="D29" s="41">
        <v>2.72</v>
      </c>
      <c r="E29" s="41">
        <v>0</v>
      </c>
      <c r="F29" s="41">
        <v>31.84</v>
      </c>
      <c r="G29" s="41">
        <v>0</v>
      </c>
      <c r="H29" s="41">
        <v>0</v>
      </c>
      <c r="I29" s="41">
        <v>0</v>
      </c>
      <c r="J29" s="41">
        <f t="shared" si="0"/>
        <v>34.56</v>
      </c>
    </row>
    <row r="30" s="8" customFormat="1" ht="30" hidden="1" customHeight="1" spans="1:10">
      <c r="A30" s="45" t="s">
        <v>44</v>
      </c>
      <c r="B30" s="39">
        <v>19</v>
      </c>
      <c r="C30" s="46" t="s">
        <v>45</v>
      </c>
      <c r="D30" s="41">
        <v>172.31</v>
      </c>
      <c r="E30" s="41">
        <v>0</v>
      </c>
      <c r="F30" s="41">
        <v>252.62</v>
      </c>
      <c r="G30" s="41">
        <v>0</v>
      </c>
      <c r="H30" s="41">
        <v>0</v>
      </c>
      <c r="I30" s="41">
        <v>0</v>
      </c>
      <c r="J30" s="41">
        <f t="shared" si="0"/>
        <v>424.93</v>
      </c>
    </row>
    <row r="31" s="8" customFormat="1" ht="30" hidden="1" customHeight="1" spans="1:10">
      <c r="A31" s="45" t="s">
        <v>46</v>
      </c>
      <c r="B31" s="39">
        <v>20</v>
      </c>
      <c r="C31" s="46" t="s">
        <v>47</v>
      </c>
      <c r="D31" s="41">
        <v>0</v>
      </c>
      <c r="E31" s="41">
        <v>0</v>
      </c>
      <c r="F31" s="41">
        <v>17</v>
      </c>
      <c r="G31" s="41">
        <v>0</v>
      </c>
      <c r="H31" s="41">
        <v>0</v>
      </c>
      <c r="I31" s="41">
        <v>0</v>
      </c>
      <c r="J31" s="41">
        <f t="shared" si="0"/>
        <v>17</v>
      </c>
    </row>
    <row r="32" s="8" customFormat="1" ht="30" hidden="1" customHeight="1" spans="1:10">
      <c r="A32" s="45" t="s">
        <v>48</v>
      </c>
      <c r="B32" s="39">
        <v>21</v>
      </c>
      <c r="C32" s="46" t="s">
        <v>49</v>
      </c>
      <c r="D32" s="41">
        <v>196.23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f t="shared" si="0"/>
        <v>196.23</v>
      </c>
    </row>
    <row r="33" s="7" customFormat="1" ht="30" hidden="1" customHeight="1" spans="1:10">
      <c r="A33" s="27"/>
      <c r="B33" s="39"/>
      <c r="C33" s="33" t="s">
        <v>50</v>
      </c>
      <c r="D33" s="41">
        <f>SUM(D34:D38)</f>
        <v>161.75</v>
      </c>
      <c r="E33" s="41">
        <f>SUM(E34:E38)</f>
        <v>0</v>
      </c>
      <c r="F33" s="41">
        <v>184.84</v>
      </c>
      <c r="G33" s="41">
        <f>SUM(G34:G38)</f>
        <v>0</v>
      </c>
      <c r="H33" s="41">
        <f>SUM(H34:H38)</f>
        <v>0</v>
      </c>
      <c r="I33" s="41">
        <f>SUM(I34:I38)</f>
        <v>136.73</v>
      </c>
      <c r="J33" s="41">
        <f t="shared" si="0"/>
        <v>483.32</v>
      </c>
    </row>
    <row r="34" s="8" customFormat="1" ht="30" hidden="1" customHeight="1" spans="1:10">
      <c r="A34" s="45" t="s">
        <v>51</v>
      </c>
      <c r="B34" s="39">
        <v>22</v>
      </c>
      <c r="C34" s="46" t="s">
        <v>52</v>
      </c>
      <c r="D34" s="41">
        <v>58.2000000000001</v>
      </c>
      <c r="E34" s="41">
        <v>0</v>
      </c>
      <c r="F34" s="41">
        <v>35.59</v>
      </c>
      <c r="G34" s="41">
        <v>0</v>
      </c>
      <c r="H34" s="41">
        <v>0</v>
      </c>
      <c r="I34" s="41">
        <v>0</v>
      </c>
      <c r="J34" s="41">
        <f t="shared" si="0"/>
        <v>93.7900000000001</v>
      </c>
    </row>
    <row r="35" s="8" customFormat="1" ht="30" hidden="1" customHeight="1" spans="1:10">
      <c r="A35" s="45" t="s">
        <v>53</v>
      </c>
      <c r="B35" s="39">
        <v>23</v>
      </c>
      <c r="C35" s="46" t="s">
        <v>54</v>
      </c>
      <c r="D35" s="41">
        <v>68.79</v>
      </c>
      <c r="E35" s="41">
        <v>0</v>
      </c>
      <c r="F35" s="41">
        <v>51.52</v>
      </c>
      <c r="G35" s="41">
        <v>0</v>
      </c>
      <c r="H35" s="41">
        <v>0</v>
      </c>
      <c r="I35" s="41">
        <v>0</v>
      </c>
      <c r="J35" s="41">
        <f t="shared" si="0"/>
        <v>120.31</v>
      </c>
    </row>
    <row r="36" s="8" customFormat="1" ht="30" hidden="1" customHeight="1" spans="1:10">
      <c r="A36" s="45" t="s">
        <v>55</v>
      </c>
      <c r="B36" s="39">
        <v>24</v>
      </c>
      <c r="C36" s="46" t="s">
        <v>56</v>
      </c>
      <c r="D36" s="41">
        <v>0</v>
      </c>
      <c r="E36" s="41">
        <v>0</v>
      </c>
      <c r="F36" s="41">
        <v>66.46</v>
      </c>
      <c r="G36" s="41">
        <v>0</v>
      </c>
      <c r="H36" s="41">
        <v>0</v>
      </c>
      <c r="I36" s="41">
        <v>0</v>
      </c>
      <c r="J36" s="41">
        <f t="shared" si="0"/>
        <v>66.46</v>
      </c>
    </row>
    <row r="37" s="8" customFormat="1" ht="30" hidden="1" customHeight="1" spans="1:10">
      <c r="A37" s="45" t="s">
        <v>57</v>
      </c>
      <c r="B37" s="39">
        <v>25</v>
      </c>
      <c r="C37" s="46" t="s">
        <v>58</v>
      </c>
      <c r="D37" s="41">
        <v>34.76</v>
      </c>
      <c r="E37" s="41">
        <v>0</v>
      </c>
      <c r="F37" s="41">
        <v>17.23</v>
      </c>
      <c r="G37" s="41">
        <v>0</v>
      </c>
      <c r="H37" s="41">
        <v>0</v>
      </c>
      <c r="I37" s="41">
        <v>0</v>
      </c>
      <c r="J37" s="41">
        <f t="shared" si="0"/>
        <v>51.99</v>
      </c>
    </row>
    <row r="38" s="8" customFormat="1" ht="30" hidden="1" customHeight="1" spans="1:10">
      <c r="A38" s="45" t="s">
        <v>59</v>
      </c>
      <c r="B38" s="39">
        <v>26</v>
      </c>
      <c r="C38" s="46" t="s">
        <v>60</v>
      </c>
      <c r="D38" s="41">
        <v>0</v>
      </c>
      <c r="E38" s="41">
        <v>0</v>
      </c>
      <c r="F38" s="41">
        <v>14.04</v>
      </c>
      <c r="G38" s="41">
        <v>0</v>
      </c>
      <c r="H38" s="41">
        <v>0</v>
      </c>
      <c r="I38" s="41">
        <v>136.73</v>
      </c>
      <c r="J38" s="41">
        <f t="shared" si="0"/>
        <v>150.77</v>
      </c>
    </row>
    <row r="39" s="7" customFormat="1" ht="30" hidden="1" customHeight="1" spans="1:10">
      <c r="A39" s="27"/>
      <c r="B39" s="32"/>
      <c r="C39" s="33" t="s">
        <v>61</v>
      </c>
      <c r="D39" s="30">
        <f>SUM(D40:D43)</f>
        <v>276.25</v>
      </c>
      <c r="E39" s="30">
        <f>SUM(E40:E43)</f>
        <v>0</v>
      </c>
      <c r="F39" s="30">
        <v>713.91</v>
      </c>
      <c r="G39" s="30">
        <f>SUM(G40:G43)</f>
        <v>1190</v>
      </c>
      <c r="H39" s="30">
        <f>SUM(H40:H43)</f>
        <v>-164</v>
      </c>
      <c r="I39" s="30">
        <f>SUM(I40:I43)</f>
        <v>8.91</v>
      </c>
      <c r="J39" s="30">
        <f t="shared" si="0"/>
        <v>2025.07</v>
      </c>
    </row>
    <row r="40" s="8" customFormat="1" ht="30" hidden="1" customHeight="1" spans="1:10">
      <c r="A40" s="45" t="s">
        <v>62</v>
      </c>
      <c r="B40" s="39">
        <v>27</v>
      </c>
      <c r="C40" s="46" t="s">
        <v>63</v>
      </c>
      <c r="D40" s="41">
        <v>160.94</v>
      </c>
      <c r="E40" s="41">
        <v>0</v>
      </c>
      <c r="F40" s="41">
        <v>336.9</v>
      </c>
      <c r="G40" s="41">
        <v>0</v>
      </c>
      <c r="H40" s="41">
        <v>-98</v>
      </c>
      <c r="I40" s="41">
        <v>0</v>
      </c>
      <c r="J40" s="41">
        <f t="shared" si="0"/>
        <v>399.84</v>
      </c>
    </row>
    <row r="41" s="8" customFormat="1" ht="30" hidden="1" customHeight="1" spans="1:10">
      <c r="A41" s="45" t="s">
        <v>64</v>
      </c>
      <c r="B41" s="39">
        <v>28</v>
      </c>
      <c r="C41" s="46" t="s">
        <v>65</v>
      </c>
      <c r="D41" s="41">
        <v>57.7399999999998</v>
      </c>
      <c r="E41" s="41">
        <v>0</v>
      </c>
      <c r="F41" s="41">
        <v>243.63</v>
      </c>
      <c r="G41" s="41">
        <v>0</v>
      </c>
      <c r="H41" s="41">
        <v>-66</v>
      </c>
      <c r="I41" s="41">
        <v>0</v>
      </c>
      <c r="J41" s="41">
        <f t="shared" si="0"/>
        <v>235.37</v>
      </c>
    </row>
    <row r="42" s="8" customFormat="1" ht="30" hidden="1" customHeight="1" spans="1:10">
      <c r="A42" s="45" t="s">
        <v>66</v>
      </c>
      <c r="B42" s="39">
        <v>29</v>
      </c>
      <c r="C42" s="46" t="s">
        <v>67</v>
      </c>
      <c r="D42" s="41">
        <v>54.8199999999999</v>
      </c>
      <c r="E42" s="41">
        <v>0</v>
      </c>
      <c r="F42" s="41">
        <v>114.98</v>
      </c>
      <c r="G42" s="41">
        <v>0</v>
      </c>
      <c r="H42" s="41">
        <v>0</v>
      </c>
      <c r="I42" s="41">
        <v>0</v>
      </c>
      <c r="J42" s="41">
        <f t="shared" si="0"/>
        <v>169.8</v>
      </c>
    </row>
    <row r="43" s="8" customFormat="1" ht="30" hidden="1" customHeight="1" spans="1:10">
      <c r="A43" s="45" t="s">
        <v>68</v>
      </c>
      <c r="B43" s="39">
        <v>30</v>
      </c>
      <c r="C43" s="46" t="s">
        <v>69</v>
      </c>
      <c r="D43" s="41">
        <v>2.75</v>
      </c>
      <c r="E43" s="41">
        <v>0</v>
      </c>
      <c r="F43" s="41">
        <v>18.4</v>
      </c>
      <c r="G43" s="41">
        <v>1190</v>
      </c>
      <c r="H43" s="41">
        <v>0</v>
      </c>
      <c r="I43" s="41">
        <v>8.91</v>
      </c>
      <c r="J43" s="41">
        <f t="shared" si="0"/>
        <v>1220.06</v>
      </c>
    </row>
    <row r="44" s="7" customFormat="1" ht="30" hidden="1" customHeight="1" spans="1:10">
      <c r="A44" s="27"/>
      <c r="B44" s="32"/>
      <c r="C44" s="33" t="s">
        <v>70</v>
      </c>
      <c r="D44" s="30">
        <f>SUM(D45:D48)</f>
        <v>179.13</v>
      </c>
      <c r="E44" s="30">
        <f>SUM(E45:E48)</f>
        <v>0</v>
      </c>
      <c r="F44" s="30">
        <v>425.63</v>
      </c>
      <c r="G44" s="30">
        <f>SUM(G45:G48)</f>
        <v>0</v>
      </c>
      <c r="H44" s="30">
        <f>SUM(H45:H48)</f>
        <v>-89</v>
      </c>
      <c r="I44" s="30">
        <f>SUM(I45:I48)</f>
        <v>1.37000000000002</v>
      </c>
      <c r="J44" s="30">
        <f t="shared" si="0"/>
        <v>517.13</v>
      </c>
    </row>
    <row r="45" s="8" customFormat="1" ht="30" hidden="1" customHeight="1" spans="1:10">
      <c r="A45" s="45" t="s">
        <v>71</v>
      </c>
      <c r="B45" s="39">
        <v>31</v>
      </c>
      <c r="C45" s="46" t="s">
        <v>72</v>
      </c>
      <c r="D45" s="41">
        <v>164.41</v>
      </c>
      <c r="E45" s="41">
        <v>0</v>
      </c>
      <c r="F45" s="41">
        <v>334.08</v>
      </c>
      <c r="G45" s="41">
        <v>0</v>
      </c>
      <c r="H45" s="41">
        <v>-68</v>
      </c>
      <c r="I45" s="41">
        <v>0</v>
      </c>
      <c r="J45" s="41">
        <f t="shared" si="0"/>
        <v>430.49</v>
      </c>
    </row>
    <row r="46" s="8" customFormat="1" ht="30" hidden="1" customHeight="1" spans="1:10">
      <c r="A46" s="45" t="s">
        <v>73</v>
      </c>
      <c r="B46" s="39">
        <v>32</v>
      </c>
      <c r="C46" s="46" t="s">
        <v>74</v>
      </c>
      <c r="D46" s="41">
        <v>6.72000000000003</v>
      </c>
      <c r="E46" s="41">
        <v>0</v>
      </c>
      <c r="F46" s="41">
        <v>56.76</v>
      </c>
      <c r="G46" s="41">
        <v>0</v>
      </c>
      <c r="H46" s="41">
        <v>0</v>
      </c>
      <c r="I46" s="41">
        <v>0.600000000000023</v>
      </c>
      <c r="J46" s="41">
        <f t="shared" si="0"/>
        <v>64.0800000000001</v>
      </c>
    </row>
    <row r="47" s="8" customFormat="1" ht="30" hidden="1" customHeight="1" spans="1:10">
      <c r="A47" s="45" t="s">
        <v>75</v>
      </c>
      <c r="B47" s="39">
        <v>33</v>
      </c>
      <c r="C47" s="46" t="s">
        <v>76</v>
      </c>
      <c r="D47" s="41">
        <v>5.99000000000001</v>
      </c>
      <c r="E47" s="41">
        <v>0</v>
      </c>
      <c r="F47" s="41">
        <v>18.29</v>
      </c>
      <c r="G47" s="41">
        <v>0</v>
      </c>
      <c r="H47" s="41">
        <v>-21</v>
      </c>
      <c r="I47" s="41">
        <v>0</v>
      </c>
      <c r="J47" s="41">
        <f t="shared" si="0"/>
        <v>3.28000000000001</v>
      </c>
    </row>
    <row r="48" s="8" customFormat="1" ht="30" hidden="1" customHeight="1" spans="1:10">
      <c r="A48" s="45" t="s">
        <v>77</v>
      </c>
      <c r="B48" s="39">
        <v>34</v>
      </c>
      <c r="C48" s="46" t="s">
        <v>60</v>
      </c>
      <c r="D48" s="41">
        <v>2.00999999999999</v>
      </c>
      <c r="E48" s="41">
        <v>0</v>
      </c>
      <c r="F48" s="41">
        <v>16.5</v>
      </c>
      <c r="G48" s="41">
        <v>0</v>
      </c>
      <c r="H48" s="41">
        <v>0</v>
      </c>
      <c r="I48" s="41">
        <v>0.769999999999996</v>
      </c>
      <c r="J48" s="41">
        <f t="shared" si="0"/>
        <v>19.28</v>
      </c>
    </row>
    <row r="49" s="7" customFormat="1" ht="30" hidden="1" customHeight="1" spans="1:10">
      <c r="A49" s="27"/>
      <c r="B49" s="32"/>
      <c r="C49" s="33" t="s">
        <v>78</v>
      </c>
      <c r="D49" s="30">
        <f>SUM(D50:D57)</f>
        <v>236.44</v>
      </c>
      <c r="E49" s="30">
        <f>SUM(E50:E57)</f>
        <v>0</v>
      </c>
      <c r="F49" s="30">
        <v>1023.93</v>
      </c>
      <c r="G49" s="30">
        <f>SUM(G50:G57)</f>
        <v>0</v>
      </c>
      <c r="H49" s="30">
        <f>SUM(H50:H57)</f>
        <v>-88</v>
      </c>
      <c r="I49" s="30">
        <f>SUM(I50:I57)</f>
        <v>0</v>
      </c>
      <c r="J49" s="30">
        <f t="shared" si="0"/>
        <v>1172.37</v>
      </c>
    </row>
    <row r="50" s="8" customFormat="1" ht="30" hidden="1" customHeight="1" spans="1:10">
      <c r="A50" s="45" t="s">
        <v>79</v>
      </c>
      <c r="B50" s="39">
        <v>35</v>
      </c>
      <c r="C50" s="46" t="s">
        <v>80</v>
      </c>
      <c r="D50" s="41">
        <v>121.09</v>
      </c>
      <c r="E50" s="41">
        <v>0</v>
      </c>
      <c r="F50" s="41">
        <v>276.19</v>
      </c>
      <c r="G50" s="41">
        <v>0</v>
      </c>
      <c r="H50" s="41">
        <v>-9</v>
      </c>
      <c r="I50" s="41">
        <v>0</v>
      </c>
      <c r="J50" s="41">
        <f t="shared" si="0"/>
        <v>388.28</v>
      </c>
    </row>
    <row r="51" s="8" customFormat="1" ht="30" hidden="1" customHeight="1" spans="1:10">
      <c r="A51" s="45" t="s">
        <v>81</v>
      </c>
      <c r="B51" s="39">
        <v>36</v>
      </c>
      <c r="C51" s="46" t="s">
        <v>82</v>
      </c>
      <c r="D51" s="41">
        <v>15.96</v>
      </c>
      <c r="E51" s="41">
        <v>0</v>
      </c>
      <c r="F51" s="41">
        <v>112.42</v>
      </c>
      <c r="G51" s="41">
        <v>0</v>
      </c>
      <c r="H51" s="41">
        <v>-8</v>
      </c>
      <c r="I51" s="41">
        <v>0</v>
      </c>
      <c r="J51" s="41">
        <f t="shared" si="0"/>
        <v>120.38</v>
      </c>
    </row>
    <row r="52" s="8" customFormat="1" ht="30" hidden="1" customHeight="1" spans="1:10">
      <c r="A52" s="45" t="s">
        <v>83</v>
      </c>
      <c r="B52" s="39">
        <v>37</v>
      </c>
      <c r="C52" s="46" t="s">
        <v>84</v>
      </c>
      <c r="D52" s="41">
        <v>0</v>
      </c>
      <c r="E52" s="41">
        <v>0</v>
      </c>
      <c r="F52" s="41">
        <v>171.95</v>
      </c>
      <c r="G52" s="41">
        <v>0</v>
      </c>
      <c r="H52" s="41">
        <v>-30</v>
      </c>
      <c r="I52" s="41">
        <v>0</v>
      </c>
      <c r="J52" s="41">
        <f t="shared" si="0"/>
        <v>141.95</v>
      </c>
    </row>
    <row r="53" s="8" customFormat="1" ht="30" hidden="1" customHeight="1" spans="1:10">
      <c r="A53" s="45" t="s">
        <v>85</v>
      </c>
      <c r="B53" s="39">
        <v>38</v>
      </c>
      <c r="C53" s="46" t="s">
        <v>86</v>
      </c>
      <c r="D53" s="41">
        <v>13.01</v>
      </c>
      <c r="E53" s="41">
        <v>0</v>
      </c>
      <c r="F53" s="41">
        <v>107.56</v>
      </c>
      <c r="G53" s="41">
        <v>0</v>
      </c>
      <c r="H53" s="41">
        <v>-43</v>
      </c>
      <c r="I53" s="41">
        <v>0</v>
      </c>
      <c r="J53" s="41">
        <f t="shared" si="0"/>
        <v>77.57</v>
      </c>
    </row>
    <row r="54" s="8" customFormat="1" ht="30" hidden="1" customHeight="1" spans="1:10">
      <c r="A54" s="45" t="s">
        <v>87</v>
      </c>
      <c r="B54" s="39">
        <v>39</v>
      </c>
      <c r="C54" s="46" t="s">
        <v>88</v>
      </c>
      <c r="D54" s="41">
        <v>46.78</v>
      </c>
      <c r="E54" s="41">
        <v>0</v>
      </c>
      <c r="F54" s="41">
        <v>149.96</v>
      </c>
      <c r="G54" s="41">
        <v>0</v>
      </c>
      <c r="H54" s="41">
        <v>-17</v>
      </c>
      <c r="I54" s="41">
        <v>0</v>
      </c>
      <c r="J54" s="41">
        <f t="shared" si="0"/>
        <v>179.74</v>
      </c>
    </row>
    <row r="55" s="8" customFormat="1" ht="30" hidden="1" customHeight="1" spans="1:10">
      <c r="A55" s="45" t="s">
        <v>89</v>
      </c>
      <c r="B55" s="39">
        <v>40</v>
      </c>
      <c r="C55" s="46" t="s">
        <v>90</v>
      </c>
      <c r="D55" s="41">
        <v>22.71</v>
      </c>
      <c r="E55" s="41">
        <v>0</v>
      </c>
      <c r="F55" s="41">
        <v>86.43</v>
      </c>
      <c r="G55" s="41">
        <v>0</v>
      </c>
      <c r="H55" s="41">
        <v>-21</v>
      </c>
      <c r="I55" s="41">
        <v>0</v>
      </c>
      <c r="J55" s="41">
        <f t="shared" si="0"/>
        <v>88.14</v>
      </c>
    </row>
    <row r="56" s="8" customFormat="1" ht="30" hidden="1" customHeight="1" spans="1:10">
      <c r="A56" s="45" t="s">
        <v>91</v>
      </c>
      <c r="B56" s="39">
        <v>41</v>
      </c>
      <c r="C56" s="46" t="s">
        <v>92</v>
      </c>
      <c r="D56" s="41">
        <v>16.89</v>
      </c>
      <c r="E56" s="41">
        <v>0</v>
      </c>
      <c r="F56" s="41">
        <v>66.52</v>
      </c>
      <c r="G56" s="41">
        <v>0</v>
      </c>
      <c r="H56" s="41">
        <v>38</v>
      </c>
      <c r="I56" s="41">
        <v>0</v>
      </c>
      <c r="J56" s="41">
        <f t="shared" si="0"/>
        <v>121.41</v>
      </c>
    </row>
    <row r="57" s="8" customFormat="1" ht="30" hidden="1" customHeight="1" spans="1:10">
      <c r="A57" s="45" t="s">
        <v>93</v>
      </c>
      <c r="B57" s="39">
        <v>42</v>
      </c>
      <c r="C57" s="46" t="s">
        <v>60</v>
      </c>
      <c r="D57" s="41">
        <v>0</v>
      </c>
      <c r="E57" s="41">
        <v>0</v>
      </c>
      <c r="F57" s="41">
        <v>52.9</v>
      </c>
      <c r="G57" s="41">
        <v>0</v>
      </c>
      <c r="H57" s="41">
        <v>2</v>
      </c>
      <c r="I57" s="41">
        <v>0</v>
      </c>
      <c r="J57" s="41">
        <f t="shared" si="0"/>
        <v>54.9</v>
      </c>
    </row>
    <row r="58" s="7" customFormat="1" ht="30" hidden="1" customHeight="1" spans="1:10">
      <c r="A58" s="27"/>
      <c r="B58" s="32"/>
      <c r="C58" s="33" t="s">
        <v>94</v>
      </c>
      <c r="D58" s="30">
        <f>SUM(D59:D63)</f>
        <v>91.22</v>
      </c>
      <c r="E58" s="30">
        <f>SUM(E59:E63)</f>
        <v>0</v>
      </c>
      <c r="F58" s="30">
        <v>294.85</v>
      </c>
      <c r="G58" s="30">
        <f>SUM(G59:G63)</f>
        <v>1298</v>
      </c>
      <c r="H58" s="30">
        <f>SUM(H59:H63)</f>
        <v>-19</v>
      </c>
      <c r="I58" s="30">
        <f>SUM(I59:I63)</f>
        <v>20.57</v>
      </c>
      <c r="J58" s="30">
        <f t="shared" si="0"/>
        <v>1685.64</v>
      </c>
    </row>
    <row r="59" s="8" customFormat="1" ht="30" hidden="1" customHeight="1" spans="1:10">
      <c r="A59" s="45" t="s">
        <v>95</v>
      </c>
      <c r="B59" s="39">
        <v>43</v>
      </c>
      <c r="C59" s="46" t="s">
        <v>96</v>
      </c>
      <c r="D59" s="41">
        <v>82.52</v>
      </c>
      <c r="E59" s="41">
        <v>0</v>
      </c>
      <c r="F59" s="41">
        <v>173.01</v>
      </c>
      <c r="G59" s="41">
        <v>466</v>
      </c>
      <c r="H59" s="41">
        <v>-4</v>
      </c>
      <c r="I59" s="41">
        <v>0</v>
      </c>
      <c r="J59" s="41">
        <f t="shared" si="0"/>
        <v>717.53</v>
      </c>
    </row>
    <row r="60" s="8" customFormat="1" ht="30" hidden="1" customHeight="1" spans="1:10">
      <c r="A60" s="45" t="s">
        <v>97</v>
      </c>
      <c r="B60" s="39">
        <v>44</v>
      </c>
      <c r="C60" s="46" t="s">
        <v>98</v>
      </c>
      <c r="D60" s="41">
        <v>1.17</v>
      </c>
      <c r="E60" s="41">
        <v>0</v>
      </c>
      <c r="F60" s="41">
        <v>8.37</v>
      </c>
      <c r="G60" s="41">
        <v>0</v>
      </c>
      <c r="H60" s="41">
        <v>0</v>
      </c>
      <c r="I60" s="41">
        <v>0</v>
      </c>
      <c r="J60" s="41">
        <f t="shared" si="0"/>
        <v>9.54</v>
      </c>
    </row>
    <row r="61" s="8" customFormat="1" ht="30" hidden="1" customHeight="1" spans="1:10">
      <c r="A61" s="45" t="s">
        <v>99</v>
      </c>
      <c r="B61" s="39">
        <v>45</v>
      </c>
      <c r="C61" s="46" t="s">
        <v>100</v>
      </c>
      <c r="D61" s="41">
        <v>0</v>
      </c>
      <c r="E61" s="41">
        <v>0</v>
      </c>
      <c r="F61" s="41">
        <v>70.19</v>
      </c>
      <c r="G61" s="41">
        <v>832</v>
      </c>
      <c r="H61" s="41">
        <v>-15</v>
      </c>
      <c r="I61" s="41">
        <v>0</v>
      </c>
      <c r="J61" s="41">
        <f t="shared" si="0"/>
        <v>887.19</v>
      </c>
    </row>
    <row r="62" s="8" customFormat="1" ht="30" hidden="1" customHeight="1" spans="1:10">
      <c r="A62" s="45" t="s">
        <v>101</v>
      </c>
      <c r="B62" s="39">
        <v>46</v>
      </c>
      <c r="C62" s="46" t="s">
        <v>102</v>
      </c>
      <c r="D62" s="41">
        <v>1.81</v>
      </c>
      <c r="E62" s="41">
        <v>0</v>
      </c>
      <c r="F62" s="41">
        <v>34.2</v>
      </c>
      <c r="G62" s="41">
        <v>0</v>
      </c>
      <c r="H62" s="41">
        <v>0</v>
      </c>
      <c r="I62" s="41">
        <v>0</v>
      </c>
      <c r="J62" s="41">
        <f t="shared" si="0"/>
        <v>36.01</v>
      </c>
    </row>
    <row r="63" s="8" customFormat="1" ht="30" hidden="1" customHeight="1" spans="1:10">
      <c r="A63" s="45" t="s">
        <v>103</v>
      </c>
      <c r="B63" s="39">
        <v>47</v>
      </c>
      <c r="C63" s="46" t="s">
        <v>60</v>
      </c>
      <c r="D63" s="41">
        <v>5.72</v>
      </c>
      <c r="E63" s="41">
        <v>0</v>
      </c>
      <c r="F63" s="41">
        <v>9.08</v>
      </c>
      <c r="G63" s="41">
        <v>0</v>
      </c>
      <c r="H63" s="41">
        <v>0</v>
      </c>
      <c r="I63" s="41">
        <v>20.57</v>
      </c>
      <c r="J63" s="41">
        <f t="shared" si="0"/>
        <v>35.37</v>
      </c>
    </row>
    <row r="64" s="7" customFormat="1" ht="30" hidden="1" customHeight="1" spans="1:10">
      <c r="A64" s="27"/>
      <c r="B64" s="32"/>
      <c r="C64" s="33" t="s">
        <v>104</v>
      </c>
      <c r="D64" s="30">
        <f>SUM(D65:D75)</f>
        <v>535.21</v>
      </c>
      <c r="E64" s="30">
        <f>SUM(E65:E75)</f>
        <v>0</v>
      </c>
      <c r="F64" s="30">
        <v>1440.36</v>
      </c>
      <c r="G64" s="30">
        <f>SUM(G65:G75)</f>
        <v>0</v>
      </c>
      <c r="H64" s="30">
        <f>SUM(H65:H75)</f>
        <v>-50</v>
      </c>
      <c r="I64" s="30">
        <f>SUM(I65:I75)</f>
        <v>0</v>
      </c>
      <c r="J64" s="30">
        <f t="shared" si="0"/>
        <v>1925.57</v>
      </c>
    </row>
    <row r="65" s="8" customFormat="1" ht="30" hidden="1" customHeight="1" spans="1:10">
      <c r="A65" s="45" t="s">
        <v>105</v>
      </c>
      <c r="B65" s="39">
        <v>48</v>
      </c>
      <c r="C65" s="46" t="s">
        <v>106</v>
      </c>
      <c r="D65" s="41">
        <v>302.27</v>
      </c>
      <c r="E65" s="41">
        <v>0</v>
      </c>
      <c r="F65" s="41">
        <v>521.11</v>
      </c>
      <c r="G65" s="41">
        <v>0</v>
      </c>
      <c r="H65" s="41">
        <v>289</v>
      </c>
      <c r="I65" s="41">
        <v>0</v>
      </c>
      <c r="J65" s="41">
        <f t="shared" si="0"/>
        <v>1112.38</v>
      </c>
    </row>
    <row r="66" s="8" customFormat="1" ht="30" hidden="1" customHeight="1" spans="1:10">
      <c r="A66" s="45" t="s">
        <v>107</v>
      </c>
      <c r="B66" s="39">
        <v>49</v>
      </c>
      <c r="C66" s="47" t="s">
        <v>108</v>
      </c>
      <c r="D66" s="41">
        <v>35.96</v>
      </c>
      <c r="E66" s="41">
        <v>0</v>
      </c>
      <c r="F66" s="41">
        <v>20.47</v>
      </c>
      <c r="G66" s="41">
        <v>0</v>
      </c>
      <c r="H66" s="41">
        <v>47</v>
      </c>
      <c r="I66" s="41">
        <v>0</v>
      </c>
      <c r="J66" s="41">
        <f t="shared" si="0"/>
        <v>103.43</v>
      </c>
    </row>
    <row r="67" s="8" customFormat="1" ht="30" hidden="1" customHeight="1" spans="1:10">
      <c r="A67" s="45" t="s">
        <v>109</v>
      </c>
      <c r="B67" s="39">
        <v>50</v>
      </c>
      <c r="C67" s="46" t="s">
        <v>110</v>
      </c>
      <c r="D67" s="41">
        <v>3.51999999999998</v>
      </c>
      <c r="E67" s="41">
        <v>0</v>
      </c>
      <c r="F67" s="41">
        <v>195.84</v>
      </c>
      <c r="G67" s="41">
        <v>0</v>
      </c>
      <c r="H67" s="41">
        <v>-264</v>
      </c>
      <c r="I67" s="41">
        <v>0</v>
      </c>
      <c r="J67" s="41">
        <f t="shared" si="0"/>
        <v>-64.64</v>
      </c>
    </row>
    <row r="68" s="8" customFormat="1" ht="30" hidden="1" customHeight="1" spans="1:10">
      <c r="A68" s="45" t="s">
        <v>111</v>
      </c>
      <c r="B68" s="39">
        <v>51</v>
      </c>
      <c r="C68" s="46" t="s">
        <v>112</v>
      </c>
      <c r="D68" s="41">
        <v>16.5600000000001</v>
      </c>
      <c r="E68" s="41">
        <v>0</v>
      </c>
      <c r="F68" s="41">
        <v>80.24</v>
      </c>
      <c r="G68" s="41">
        <v>0</v>
      </c>
      <c r="H68" s="41">
        <v>-131</v>
      </c>
      <c r="I68" s="41">
        <v>0</v>
      </c>
      <c r="J68" s="41">
        <f t="shared" si="0"/>
        <v>-34.1999999999999</v>
      </c>
    </row>
    <row r="69" s="8" customFormat="1" ht="30" hidden="1" customHeight="1" spans="1:10">
      <c r="A69" s="45" t="s">
        <v>113</v>
      </c>
      <c r="B69" s="39">
        <v>52</v>
      </c>
      <c r="C69" s="46" t="s">
        <v>114</v>
      </c>
      <c r="D69" s="41">
        <v>10.63</v>
      </c>
      <c r="E69" s="41">
        <v>0</v>
      </c>
      <c r="F69" s="41">
        <v>44.18</v>
      </c>
      <c r="G69" s="41">
        <v>0</v>
      </c>
      <c r="H69" s="41">
        <v>39</v>
      </c>
      <c r="I69" s="41">
        <v>0</v>
      </c>
      <c r="J69" s="41">
        <f t="shared" si="0"/>
        <v>93.81</v>
      </c>
    </row>
    <row r="70" s="8" customFormat="1" ht="30" hidden="1" customHeight="1" spans="1:10">
      <c r="A70" s="45" t="s">
        <v>115</v>
      </c>
      <c r="B70" s="39">
        <v>53</v>
      </c>
      <c r="C70" s="46" t="s">
        <v>116</v>
      </c>
      <c r="D70" s="41">
        <v>77.52</v>
      </c>
      <c r="E70" s="41">
        <v>0</v>
      </c>
      <c r="F70" s="41">
        <v>97.91</v>
      </c>
      <c r="G70" s="41">
        <v>0</v>
      </c>
      <c r="H70" s="41">
        <v>63</v>
      </c>
      <c r="I70" s="41">
        <v>0</v>
      </c>
      <c r="J70" s="41">
        <f t="shared" si="0"/>
        <v>238.43</v>
      </c>
    </row>
    <row r="71" s="8" customFormat="1" ht="30" hidden="1" customHeight="1" spans="1:10">
      <c r="A71" s="45" t="s">
        <v>117</v>
      </c>
      <c r="B71" s="39">
        <v>54</v>
      </c>
      <c r="C71" s="46" t="s">
        <v>118</v>
      </c>
      <c r="D71" s="41">
        <v>28.8900000000001</v>
      </c>
      <c r="E71" s="41">
        <v>0</v>
      </c>
      <c r="F71" s="41">
        <v>123.31</v>
      </c>
      <c r="G71" s="41">
        <v>0</v>
      </c>
      <c r="H71" s="41">
        <v>-190</v>
      </c>
      <c r="I71" s="41">
        <v>0</v>
      </c>
      <c r="J71" s="41">
        <f t="shared" si="0"/>
        <v>-37.7999999999999</v>
      </c>
    </row>
    <row r="72" s="8" customFormat="1" ht="30" hidden="1" customHeight="1" spans="1:10">
      <c r="A72" s="45" t="s">
        <v>119</v>
      </c>
      <c r="B72" s="39">
        <v>55</v>
      </c>
      <c r="C72" s="46" t="s">
        <v>120</v>
      </c>
      <c r="D72" s="41">
        <v>51.0699999999999</v>
      </c>
      <c r="E72" s="41">
        <v>0</v>
      </c>
      <c r="F72" s="41">
        <v>191.9</v>
      </c>
      <c r="G72" s="41">
        <v>0</v>
      </c>
      <c r="H72" s="41">
        <v>99</v>
      </c>
      <c r="I72" s="41">
        <v>0</v>
      </c>
      <c r="J72" s="41">
        <f t="shared" si="0"/>
        <v>341.97</v>
      </c>
    </row>
    <row r="73" s="8" customFormat="1" ht="30" hidden="1" customHeight="1" spans="1:10">
      <c r="A73" s="45" t="s">
        <v>121</v>
      </c>
      <c r="B73" s="39">
        <v>56</v>
      </c>
      <c r="C73" s="46" t="s">
        <v>122</v>
      </c>
      <c r="D73" s="41">
        <v>3.60000000000002</v>
      </c>
      <c r="E73" s="41">
        <v>0</v>
      </c>
      <c r="F73" s="41">
        <v>45.53</v>
      </c>
      <c r="G73" s="41">
        <v>0</v>
      </c>
      <c r="H73" s="41">
        <v>-127</v>
      </c>
      <c r="I73" s="41">
        <v>0</v>
      </c>
      <c r="J73" s="41">
        <f t="shared" si="0"/>
        <v>-77.87</v>
      </c>
    </row>
    <row r="74" s="8" customFormat="1" ht="30" hidden="1" customHeight="1" spans="1:10">
      <c r="A74" s="45" t="s">
        <v>123</v>
      </c>
      <c r="B74" s="39">
        <v>57</v>
      </c>
      <c r="C74" s="46" t="s">
        <v>124</v>
      </c>
      <c r="D74" s="41">
        <v>5.19</v>
      </c>
      <c r="E74" s="41">
        <v>0</v>
      </c>
      <c r="F74" s="41">
        <v>66.47</v>
      </c>
      <c r="G74" s="41">
        <v>0</v>
      </c>
      <c r="H74" s="41">
        <v>95</v>
      </c>
      <c r="I74" s="41">
        <v>0</v>
      </c>
      <c r="J74" s="41">
        <f t="shared" ref="J74:J137" si="1">SUM(D74:I74)</f>
        <v>166.66</v>
      </c>
    </row>
    <row r="75" s="8" customFormat="1" ht="30" hidden="1" customHeight="1" spans="1:10">
      <c r="A75" s="45" t="s">
        <v>125</v>
      </c>
      <c r="B75" s="39">
        <v>58</v>
      </c>
      <c r="C75" s="46" t="s">
        <v>126</v>
      </c>
      <c r="D75" s="41">
        <v>0</v>
      </c>
      <c r="E75" s="41">
        <v>0</v>
      </c>
      <c r="F75" s="41">
        <v>53.4</v>
      </c>
      <c r="G75" s="41">
        <v>0</v>
      </c>
      <c r="H75" s="41">
        <v>30</v>
      </c>
      <c r="I75" s="41">
        <v>0</v>
      </c>
      <c r="J75" s="41">
        <f t="shared" si="1"/>
        <v>83.4</v>
      </c>
    </row>
    <row r="76" s="7" customFormat="1" ht="30" hidden="1" customHeight="1" spans="1:10">
      <c r="A76" s="27"/>
      <c r="B76" s="32"/>
      <c r="C76" s="33" t="s">
        <v>127</v>
      </c>
      <c r="D76" s="30">
        <f>SUM(D77:D86)</f>
        <v>1308.08</v>
      </c>
      <c r="E76" s="30">
        <f>SUM(E77:E86)</f>
        <v>0</v>
      </c>
      <c r="F76" s="30">
        <v>7803</v>
      </c>
      <c r="G76" s="30">
        <f>SUM(G77:G86)</f>
        <v>0</v>
      </c>
      <c r="H76" s="30">
        <f>SUM(H77:H86)</f>
        <v>-3357</v>
      </c>
      <c r="I76" s="30">
        <f>SUM(I77:I86)</f>
        <v>3632.2</v>
      </c>
      <c r="J76" s="30">
        <f t="shared" si="1"/>
        <v>9386.28</v>
      </c>
    </row>
    <row r="77" s="8" customFormat="1" ht="30" hidden="1" customHeight="1" spans="1:10">
      <c r="A77" s="45" t="s">
        <v>128</v>
      </c>
      <c r="B77" s="39">
        <v>59</v>
      </c>
      <c r="C77" s="46" t="s">
        <v>129</v>
      </c>
      <c r="D77" s="41">
        <v>574.54</v>
      </c>
      <c r="E77" s="41">
        <v>0</v>
      </c>
      <c r="F77" s="41">
        <v>1665.32</v>
      </c>
      <c r="G77" s="41">
        <v>0</v>
      </c>
      <c r="H77" s="41">
        <v>-666</v>
      </c>
      <c r="I77" s="41">
        <v>868.27</v>
      </c>
      <c r="J77" s="41">
        <f t="shared" si="1"/>
        <v>2442.13</v>
      </c>
    </row>
    <row r="78" s="8" customFormat="1" ht="30" hidden="1" customHeight="1" spans="1:10">
      <c r="A78" s="45" t="s">
        <v>130</v>
      </c>
      <c r="B78" s="39">
        <v>60</v>
      </c>
      <c r="C78" s="46" t="s">
        <v>131</v>
      </c>
      <c r="D78" s="41">
        <v>151.6</v>
      </c>
      <c r="E78" s="41">
        <v>0</v>
      </c>
      <c r="F78" s="41">
        <v>784.04</v>
      </c>
      <c r="G78" s="41">
        <v>0</v>
      </c>
      <c r="H78" s="41">
        <v>-270</v>
      </c>
      <c r="I78" s="41">
        <v>281.179999999999</v>
      </c>
      <c r="J78" s="41">
        <f t="shared" si="1"/>
        <v>946.819999999999</v>
      </c>
    </row>
    <row r="79" s="8" customFormat="1" ht="30" hidden="1" customHeight="1" spans="1:10">
      <c r="A79" s="57" t="s">
        <v>132</v>
      </c>
      <c r="B79" s="39">
        <v>61</v>
      </c>
      <c r="C79" s="46" t="s">
        <v>133</v>
      </c>
      <c r="D79" s="41">
        <v>180.410000000001</v>
      </c>
      <c r="E79" s="41">
        <v>0</v>
      </c>
      <c r="F79" s="41">
        <v>1023.98</v>
      </c>
      <c r="G79" s="41">
        <v>0</v>
      </c>
      <c r="H79" s="41">
        <v>-215</v>
      </c>
      <c r="I79" s="41">
        <v>534.57</v>
      </c>
      <c r="J79" s="41">
        <f t="shared" si="1"/>
        <v>1523.96</v>
      </c>
    </row>
    <row r="80" s="8" customFormat="1" ht="30" hidden="1" customHeight="1" spans="1:10">
      <c r="A80" s="45" t="s">
        <v>134</v>
      </c>
      <c r="B80" s="39">
        <v>62</v>
      </c>
      <c r="C80" s="46" t="s">
        <v>135</v>
      </c>
      <c r="D80" s="41">
        <v>76.33</v>
      </c>
      <c r="E80" s="41">
        <v>0</v>
      </c>
      <c r="F80" s="41">
        <v>1014.72</v>
      </c>
      <c r="G80" s="41">
        <v>0</v>
      </c>
      <c r="H80" s="41">
        <v>-146</v>
      </c>
      <c r="I80" s="41">
        <v>449.84</v>
      </c>
      <c r="J80" s="41">
        <f t="shared" si="1"/>
        <v>1394.89</v>
      </c>
    </row>
    <row r="81" s="8" customFormat="1" ht="30" hidden="1" customHeight="1" spans="1:10">
      <c r="A81" s="45" t="s">
        <v>136</v>
      </c>
      <c r="B81" s="39">
        <v>63</v>
      </c>
      <c r="C81" s="46" t="s">
        <v>137</v>
      </c>
      <c r="D81" s="41">
        <v>43.9799999999998</v>
      </c>
      <c r="E81" s="41">
        <v>0</v>
      </c>
      <c r="F81" s="41">
        <v>521.12</v>
      </c>
      <c r="G81" s="41">
        <v>0</v>
      </c>
      <c r="H81" s="41">
        <v>-241</v>
      </c>
      <c r="I81" s="41">
        <v>369.16</v>
      </c>
      <c r="J81" s="41">
        <f t="shared" si="1"/>
        <v>693.26</v>
      </c>
    </row>
    <row r="82" s="8" customFormat="1" ht="30" hidden="1" customHeight="1" spans="1:10">
      <c r="A82" s="45" t="s">
        <v>138</v>
      </c>
      <c r="B82" s="39">
        <v>64</v>
      </c>
      <c r="C82" s="46" t="s">
        <v>139</v>
      </c>
      <c r="D82" s="41">
        <v>81.06</v>
      </c>
      <c r="E82" s="41">
        <v>0</v>
      </c>
      <c r="F82" s="41">
        <v>618.95</v>
      </c>
      <c r="G82" s="41">
        <v>0</v>
      </c>
      <c r="H82" s="41">
        <v>-439</v>
      </c>
      <c r="I82" s="41">
        <v>415.9</v>
      </c>
      <c r="J82" s="41">
        <f t="shared" si="1"/>
        <v>676.91</v>
      </c>
    </row>
    <row r="83" s="8" customFormat="1" ht="30" hidden="1" customHeight="1" spans="1:10">
      <c r="A83" s="45" t="s">
        <v>140</v>
      </c>
      <c r="B83" s="39">
        <v>65</v>
      </c>
      <c r="C83" s="46" t="s">
        <v>141</v>
      </c>
      <c r="D83" s="41">
        <v>126.42</v>
      </c>
      <c r="E83" s="41">
        <v>0</v>
      </c>
      <c r="F83" s="41">
        <v>958.3</v>
      </c>
      <c r="G83" s="41">
        <v>0</v>
      </c>
      <c r="H83" s="41">
        <v>-589</v>
      </c>
      <c r="I83" s="41">
        <v>407.77</v>
      </c>
      <c r="J83" s="41">
        <f t="shared" si="1"/>
        <v>903.49</v>
      </c>
    </row>
    <row r="84" s="8" customFormat="1" ht="30" hidden="1" customHeight="1" spans="1:10">
      <c r="A84" s="45" t="s">
        <v>142</v>
      </c>
      <c r="B84" s="39">
        <v>66</v>
      </c>
      <c r="C84" s="46" t="s">
        <v>143</v>
      </c>
      <c r="D84" s="41">
        <v>68.94</v>
      </c>
      <c r="E84" s="41">
        <v>0</v>
      </c>
      <c r="F84" s="41">
        <v>1009.23</v>
      </c>
      <c r="G84" s="41">
        <v>0</v>
      </c>
      <c r="H84" s="41">
        <v>-614</v>
      </c>
      <c r="I84" s="41">
        <v>221.49</v>
      </c>
      <c r="J84" s="41">
        <f t="shared" si="1"/>
        <v>685.66</v>
      </c>
    </row>
    <row r="85" s="8" customFormat="1" ht="30" hidden="1" customHeight="1" spans="1:10">
      <c r="A85" s="45" t="s">
        <v>144</v>
      </c>
      <c r="B85" s="39">
        <v>67</v>
      </c>
      <c r="C85" s="46" t="s">
        <v>145</v>
      </c>
      <c r="D85" s="41">
        <v>0</v>
      </c>
      <c r="E85" s="41">
        <v>0</v>
      </c>
      <c r="F85" s="41">
        <v>167.98</v>
      </c>
      <c r="G85" s="41">
        <v>0</v>
      </c>
      <c r="H85" s="41">
        <v>-177</v>
      </c>
      <c r="I85" s="41">
        <v>84.0200000000001</v>
      </c>
      <c r="J85" s="41">
        <f t="shared" si="1"/>
        <v>75.0000000000001</v>
      </c>
    </row>
    <row r="86" s="8" customFormat="1" ht="30" hidden="1" customHeight="1" spans="1:10">
      <c r="A86" s="45" t="s">
        <v>146</v>
      </c>
      <c r="B86" s="39">
        <v>68</v>
      </c>
      <c r="C86" s="46" t="s">
        <v>60</v>
      </c>
      <c r="D86" s="41">
        <v>4.8</v>
      </c>
      <c r="E86" s="41">
        <v>0</v>
      </c>
      <c r="F86" s="41">
        <v>39.36</v>
      </c>
      <c r="G86" s="41">
        <v>0</v>
      </c>
      <c r="H86" s="41">
        <v>0</v>
      </c>
      <c r="I86" s="41">
        <v>0</v>
      </c>
      <c r="J86" s="41">
        <f t="shared" si="1"/>
        <v>44.16</v>
      </c>
    </row>
    <row r="87" s="7" customFormat="1" ht="30" hidden="1" customHeight="1" spans="1:10">
      <c r="A87" s="27"/>
      <c r="B87" s="32"/>
      <c r="C87" s="33" t="s">
        <v>147</v>
      </c>
      <c r="D87" s="30">
        <f>SUM(D88:D92)</f>
        <v>352.57</v>
      </c>
      <c r="E87" s="30">
        <f>SUM(E88:E92)</f>
        <v>0</v>
      </c>
      <c r="F87" s="30">
        <v>1159.68</v>
      </c>
      <c r="G87" s="30">
        <f>SUM(G88:G92)</f>
        <v>612</v>
      </c>
      <c r="H87" s="30">
        <f>SUM(H88:H92)</f>
        <v>-847</v>
      </c>
      <c r="I87" s="30">
        <f>SUM(I88:I92)</f>
        <v>1394.43</v>
      </c>
      <c r="J87" s="30">
        <f t="shared" si="1"/>
        <v>2671.68</v>
      </c>
    </row>
    <row r="88" s="8" customFormat="1" ht="30" hidden="1" customHeight="1" spans="1:10">
      <c r="A88" s="45" t="s">
        <v>148</v>
      </c>
      <c r="B88" s="39">
        <v>70</v>
      </c>
      <c r="C88" s="46" t="s">
        <v>149</v>
      </c>
      <c r="D88" s="41">
        <v>154.05</v>
      </c>
      <c r="E88" s="41">
        <v>0</v>
      </c>
      <c r="F88" s="41">
        <v>443.72</v>
      </c>
      <c r="G88" s="41">
        <v>0</v>
      </c>
      <c r="H88" s="41">
        <v>-147</v>
      </c>
      <c r="I88" s="41">
        <v>554.02</v>
      </c>
      <c r="J88" s="41">
        <f t="shared" si="1"/>
        <v>1004.79</v>
      </c>
    </row>
    <row r="89" s="8" customFormat="1" ht="30" hidden="1" customHeight="1" spans="1:10">
      <c r="A89" s="45" t="s">
        <v>150</v>
      </c>
      <c r="B89" s="39">
        <v>71</v>
      </c>
      <c r="C89" s="46" t="s">
        <v>151</v>
      </c>
      <c r="D89" s="41">
        <v>186.94</v>
      </c>
      <c r="E89" s="41">
        <v>0</v>
      </c>
      <c r="F89" s="41">
        <v>467.9</v>
      </c>
      <c r="G89" s="41">
        <v>0</v>
      </c>
      <c r="H89" s="41">
        <v>-483</v>
      </c>
      <c r="I89" s="41">
        <v>688.07</v>
      </c>
      <c r="J89" s="41">
        <f t="shared" si="1"/>
        <v>859.91</v>
      </c>
    </row>
    <row r="90" s="8" customFormat="1" ht="30" hidden="1" customHeight="1" spans="1:10">
      <c r="A90" s="45" t="s">
        <v>152</v>
      </c>
      <c r="B90" s="39">
        <v>72</v>
      </c>
      <c r="C90" s="46" t="s">
        <v>153</v>
      </c>
      <c r="D90" s="41">
        <v>0</v>
      </c>
      <c r="E90" s="41">
        <v>0</v>
      </c>
      <c r="F90" s="41">
        <v>100.45</v>
      </c>
      <c r="G90" s="41">
        <v>576</v>
      </c>
      <c r="H90" s="41">
        <v>0</v>
      </c>
      <c r="I90" s="41">
        <v>72.76</v>
      </c>
      <c r="J90" s="41">
        <f t="shared" si="1"/>
        <v>749.21</v>
      </c>
    </row>
    <row r="91" s="8" customFormat="1" ht="30" hidden="1" customHeight="1" spans="1:10">
      <c r="A91" s="45" t="s">
        <v>154</v>
      </c>
      <c r="B91" s="39">
        <v>73</v>
      </c>
      <c r="C91" s="46" t="s">
        <v>155</v>
      </c>
      <c r="D91" s="41">
        <v>11.5799999999999</v>
      </c>
      <c r="E91" s="41">
        <v>0</v>
      </c>
      <c r="F91" s="41">
        <v>147.61</v>
      </c>
      <c r="G91" s="41">
        <v>36</v>
      </c>
      <c r="H91" s="41">
        <v>-172</v>
      </c>
      <c r="I91" s="41">
        <v>79.58</v>
      </c>
      <c r="J91" s="41">
        <f t="shared" si="1"/>
        <v>102.77</v>
      </c>
    </row>
    <row r="92" s="8" customFormat="1" ht="30" hidden="1" customHeight="1" spans="1:10">
      <c r="A92" s="45" t="s">
        <v>156</v>
      </c>
      <c r="B92" s="39">
        <v>74</v>
      </c>
      <c r="C92" s="46" t="s">
        <v>60</v>
      </c>
      <c r="D92" s="41">
        <v>0</v>
      </c>
      <c r="E92" s="41">
        <v>0</v>
      </c>
      <c r="F92" s="41">
        <v>0</v>
      </c>
      <c r="G92" s="41">
        <v>0</v>
      </c>
      <c r="H92" s="41">
        <v>-45</v>
      </c>
      <c r="I92" s="41">
        <v>0</v>
      </c>
      <c r="J92" s="41">
        <f t="shared" si="1"/>
        <v>-45</v>
      </c>
    </row>
    <row r="93" s="7" customFormat="1" ht="30" hidden="1" customHeight="1" spans="1:10">
      <c r="A93" s="27"/>
      <c r="B93" s="39"/>
      <c r="C93" s="33" t="s">
        <v>157</v>
      </c>
      <c r="D93" s="41">
        <f>SUM(D94:D106)</f>
        <v>4327.65999999999</v>
      </c>
      <c r="E93" s="41">
        <f>SUM(E94:E106)</f>
        <v>0</v>
      </c>
      <c r="F93" s="41">
        <v>23840.06</v>
      </c>
      <c r="G93" s="41">
        <f>SUM(G94:G106)</f>
        <v>0</v>
      </c>
      <c r="H93" s="41">
        <f>SUM(H94:H106)</f>
        <v>-3529</v>
      </c>
      <c r="I93" s="41">
        <f>SUM(I94:I106)</f>
        <v>13764.93</v>
      </c>
      <c r="J93" s="41">
        <f t="shared" si="1"/>
        <v>38403.65</v>
      </c>
    </row>
    <row r="94" s="8" customFormat="1" ht="30" hidden="1" customHeight="1" spans="1:10">
      <c r="A94" s="45" t="s">
        <v>158</v>
      </c>
      <c r="B94" s="39">
        <v>75</v>
      </c>
      <c r="C94" s="46" t="s">
        <v>159</v>
      </c>
      <c r="D94" s="41">
        <v>583.069999999999</v>
      </c>
      <c r="E94" s="41">
        <v>0</v>
      </c>
      <c r="F94" s="41">
        <v>3473.49</v>
      </c>
      <c r="G94" s="41">
        <v>0</v>
      </c>
      <c r="H94" s="41">
        <v>-797</v>
      </c>
      <c r="I94" s="41">
        <v>1750.35</v>
      </c>
      <c r="J94" s="41">
        <f t="shared" si="1"/>
        <v>5009.91</v>
      </c>
    </row>
    <row r="95" s="8" customFormat="1" ht="30" hidden="1" customHeight="1" spans="1:10">
      <c r="A95" s="45" t="s">
        <v>160</v>
      </c>
      <c r="B95" s="39">
        <v>76</v>
      </c>
      <c r="C95" s="46" t="s">
        <v>161</v>
      </c>
      <c r="D95" s="41">
        <v>272.61</v>
      </c>
      <c r="E95" s="41">
        <v>0</v>
      </c>
      <c r="F95" s="41">
        <v>1399.52</v>
      </c>
      <c r="G95" s="41">
        <v>0</v>
      </c>
      <c r="H95" s="41">
        <v>-257</v>
      </c>
      <c r="I95" s="41">
        <v>0</v>
      </c>
      <c r="J95" s="41">
        <f t="shared" si="1"/>
        <v>1415.13</v>
      </c>
    </row>
    <row r="96" s="8" customFormat="1" ht="30" hidden="1" customHeight="1" spans="1:10">
      <c r="A96" s="45" t="s">
        <v>162</v>
      </c>
      <c r="B96" s="39">
        <v>77</v>
      </c>
      <c r="C96" s="46" t="s">
        <v>163</v>
      </c>
      <c r="D96" s="41">
        <v>321.309999999999</v>
      </c>
      <c r="E96" s="41">
        <v>0</v>
      </c>
      <c r="F96" s="41">
        <v>1694.77</v>
      </c>
      <c r="G96" s="41">
        <v>0</v>
      </c>
      <c r="H96" s="41">
        <v>-79</v>
      </c>
      <c r="I96" s="41">
        <v>1178.84</v>
      </c>
      <c r="J96" s="41">
        <f t="shared" si="1"/>
        <v>3115.92</v>
      </c>
    </row>
    <row r="97" s="8" customFormat="1" ht="30" hidden="1" customHeight="1" spans="1:10">
      <c r="A97" s="45" t="s">
        <v>164</v>
      </c>
      <c r="B97" s="39">
        <v>78</v>
      </c>
      <c r="C97" s="46" t="s">
        <v>165</v>
      </c>
      <c r="D97" s="41">
        <v>330.27</v>
      </c>
      <c r="E97" s="41">
        <v>0</v>
      </c>
      <c r="F97" s="41">
        <v>1787.03</v>
      </c>
      <c r="G97" s="41">
        <v>0</v>
      </c>
      <c r="H97" s="41">
        <v>-52</v>
      </c>
      <c r="I97" s="41">
        <v>988.36</v>
      </c>
      <c r="J97" s="41">
        <f t="shared" si="1"/>
        <v>3053.66</v>
      </c>
    </row>
    <row r="98" s="8" customFormat="1" ht="30" hidden="1" customHeight="1" spans="1:10">
      <c r="A98" s="45" t="s">
        <v>166</v>
      </c>
      <c r="B98" s="39">
        <v>79</v>
      </c>
      <c r="C98" s="46" t="s">
        <v>167</v>
      </c>
      <c r="D98" s="41">
        <v>147.32</v>
      </c>
      <c r="E98" s="41">
        <v>0</v>
      </c>
      <c r="F98" s="41">
        <v>858.61</v>
      </c>
      <c r="G98" s="41">
        <v>0</v>
      </c>
      <c r="H98" s="41">
        <v>-24</v>
      </c>
      <c r="I98" s="41">
        <v>578.91</v>
      </c>
      <c r="J98" s="41">
        <f t="shared" si="1"/>
        <v>1560.84</v>
      </c>
    </row>
    <row r="99" s="8" customFormat="1" ht="30" hidden="1" customHeight="1" spans="1:10">
      <c r="A99" s="45" t="s">
        <v>168</v>
      </c>
      <c r="B99" s="39">
        <v>80</v>
      </c>
      <c r="C99" s="46" t="s">
        <v>169</v>
      </c>
      <c r="D99" s="41">
        <v>984.44</v>
      </c>
      <c r="E99" s="41">
        <v>0</v>
      </c>
      <c r="F99" s="41">
        <v>5622.49</v>
      </c>
      <c r="G99" s="41">
        <v>0</v>
      </c>
      <c r="H99" s="41">
        <v>-777</v>
      </c>
      <c r="I99" s="41">
        <v>3381.64</v>
      </c>
      <c r="J99" s="41">
        <f t="shared" si="1"/>
        <v>9211.57</v>
      </c>
    </row>
    <row r="100" s="8" customFormat="1" ht="30" hidden="1" customHeight="1" spans="1:10">
      <c r="A100" s="45" t="s">
        <v>170</v>
      </c>
      <c r="B100" s="39">
        <v>81</v>
      </c>
      <c r="C100" s="46" t="s">
        <v>171</v>
      </c>
      <c r="D100" s="41">
        <v>713.859999999999</v>
      </c>
      <c r="E100" s="41">
        <v>0</v>
      </c>
      <c r="F100" s="41">
        <v>3091.19</v>
      </c>
      <c r="G100" s="41">
        <v>0</v>
      </c>
      <c r="H100" s="41">
        <v>-400</v>
      </c>
      <c r="I100" s="41">
        <v>1827</v>
      </c>
      <c r="J100" s="41">
        <f t="shared" si="1"/>
        <v>5232.05</v>
      </c>
    </row>
    <row r="101" s="8" customFormat="1" ht="30" hidden="1" customHeight="1" spans="1:10">
      <c r="A101" s="45" t="s">
        <v>172</v>
      </c>
      <c r="B101" s="39">
        <v>82</v>
      </c>
      <c r="C101" s="46" t="s">
        <v>173</v>
      </c>
      <c r="D101" s="41">
        <v>92.96</v>
      </c>
      <c r="E101" s="41">
        <v>0</v>
      </c>
      <c r="F101" s="41">
        <v>1028.27</v>
      </c>
      <c r="G101" s="41">
        <v>0</v>
      </c>
      <c r="H101" s="41">
        <v>-139</v>
      </c>
      <c r="I101" s="41">
        <v>586.49</v>
      </c>
      <c r="J101" s="41">
        <f t="shared" si="1"/>
        <v>1568.72</v>
      </c>
    </row>
    <row r="102" s="8" customFormat="1" ht="30" hidden="1" customHeight="1" spans="1:10">
      <c r="A102" s="45" t="s">
        <v>174</v>
      </c>
      <c r="B102" s="39">
        <v>83</v>
      </c>
      <c r="C102" s="46" t="s">
        <v>175</v>
      </c>
      <c r="D102" s="41">
        <v>161.69</v>
      </c>
      <c r="E102" s="41">
        <v>0</v>
      </c>
      <c r="F102" s="41">
        <v>788.35</v>
      </c>
      <c r="G102" s="41">
        <v>0</v>
      </c>
      <c r="H102" s="41">
        <v>-44</v>
      </c>
      <c r="I102" s="41">
        <v>488.63</v>
      </c>
      <c r="J102" s="41">
        <f t="shared" si="1"/>
        <v>1394.67</v>
      </c>
    </row>
    <row r="103" s="8" customFormat="1" ht="30" hidden="1" customHeight="1" spans="1:10">
      <c r="A103" s="45" t="s">
        <v>176</v>
      </c>
      <c r="B103" s="39">
        <v>84</v>
      </c>
      <c r="C103" s="46" t="s">
        <v>177</v>
      </c>
      <c r="D103" s="41">
        <v>489.359999999999</v>
      </c>
      <c r="E103" s="41">
        <v>0</v>
      </c>
      <c r="F103" s="41">
        <v>2376.23</v>
      </c>
      <c r="G103" s="41">
        <v>0</v>
      </c>
      <c r="H103" s="41">
        <v>-59</v>
      </c>
      <c r="I103" s="41">
        <v>1868.88</v>
      </c>
      <c r="J103" s="41">
        <f t="shared" si="1"/>
        <v>4675.47</v>
      </c>
    </row>
    <row r="104" s="8" customFormat="1" ht="30" hidden="1" customHeight="1" spans="1:10">
      <c r="A104" s="45" t="s">
        <v>178</v>
      </c>
      <c r="B104" s="39">
        <v>85</v>
      </c>
      <c r="C104" s="46" t="s">
        <v>179</v>
      </c>
      <c r="D104" s="41">
        <v>230.769999999999</v>
      </c>
      <c r="E104" s="41">
        <v>0</v>
      </c>
      <c r="F104" s="41">
        <v>1424.44</v>
      </c>
      <c r="G104" s="41">
        <v>0</v>
      </c>
      <c r="H104" s="41">
        <v>-401</v>
      </c>
      <c r="I104" s="41">
        <v>1046.99</v>
      </c>
      <c r="J104" s="41">
        <f t="shared" si="1"/>
        <v>2301.2</v>
      </c>
    </row>
    <row r="105" s="8" customFormat="1" ht="30" hidden="1" customHeight="1" spans="1:10">
      <c r="A105" s="45" t="s">
        <v>180</v>
      </c>
      <c r="B105" s="39">
        <v>86</v>
      </c>
      <c r="C105" s="46" t="s">
        <v>181</v>
      </c>
      <c r="D105" s="41">
        <v>0</v>
      </c>
      <c r="E105" s="41">
        <v>0</v>
      </c>
      <c r="F105" s="41">
        <v>152.71</v>
      </c>
      <c r="G105" s="41">
        <v>0</v>
      </c>
      <c r="H105" s="41">
        <v>-500</v>
      </c>
      <c r="I105" s="41">
        <v>68.84</v>
      </c>
      <c r="J105" s="41">
        <f t="shared" si="1"/>
        <v>-278.45</v>
      </c>
    </row>
    <row r="106" s="8" customFormat="1" ht="155" customHeight="1" spans="1:10">
      <c r="A106" s="45" t="s">
        <v>182</v>
      </c>
      <c r="B106" s="39">
        <v>87</v>
      </c>
      <c r="C106" s="46" t="s">
        <v>60</v>
      </c>
      <c r="D106" s="41">
        <v>0</v>
      </c>
      <c r="E106" s="41">
        <v>0</v>
      </c>
      <c r="F106" s="41">
        <v>142.96</v>
      </c>
      <c r="G106" s="41">
        <v>0</v>
      </c>
      <c r="H106" s="41">
        <v>0</v>
      </c>
      <c r="I106" s="41">
        <v>0</v>
      </c>
      <c r="J106" s="41">
        <f t="shared" si="1"/>
        <v>142.96</v>
      </c>
    </row>
    <row r="107" s="7" customFormat="1" ht="50" customHeight="1" spans="1:10">
      <c r="A107" s="27"/>
      <c r="B107" s="48"/>
      <c r="C107" s="49" t="s">
        <v>183</v>
      </c>
      <c r="D107" s="50">
        <f>SUM(D108:D116)</f>
        <v>3713.91</v>
      </c>
      <c r="E107" s="50">
        <f>SUM(E108:E116)</f>
        <v>0</v>
      </c>
      <c r="F107" s="50">
        <v>10149.22</v>
      </c>
      <c r="G107" s="50">
        <f>SUM(G108:G116)</f>
        <v>0</v>
      </c>
      <c r="H107" s="50">
        <f>SUM(H108:H116)</f>
        <v>-3376</v>
      </c>
      <c r="I107" s="50">
        <f>SUM(I108:I116)</f>
        <v>10365.54</v>
      </c>
      <c r="J107" s="50">
        <f t="shared" si="1"/>
        <v>20852.67</v>
      </c>
    </row>
    <row r="108" s="8" customFormat="1" ht="50" customHeight="1" spans="1:10">
      <c r="A108" s="45" t="s">
        <v>184</v>
      </c>
      <c r="B108" s="51">
        <v>88</v>
      </c>
      <c r="C108" s="52" t="s">
        <v>185</v>
      </c>
      <c r="D108" s="53">
        <v>853.32</v>
      </c>
      <c r="E108" s="53">
        <v>0</v>
      </c>
      <c r="F108" s="53">
        <v>1221.48</v>
      </c>
      <c r="G108" s="53">
        <v>0</v>
      </c>
      <c r="H108" s="53">
        <v>-653</v>
      </c>
      <c r="I108" s="53">
        <v>2132.51</v>
      </c>
      <c r="J108" s="53">
        <f t="shared" si="1"/>
        <v>3554.31</v>
      </c>
    </row>
    <row r="109" s="8" customFormat="1" ht="50" customHeight="1" spans="1:10">
      <c r="A109" s="45" t="s">
        <v>186</v>
      </c>
      <c r="B109" s="51">
        <v>89</v>
      </c>
      <c r="C109" s="52" t="s">
        <v>187</v>
      </c>
      <c r="D109" s="53">
        <v>501.93</v>
      </c>
      <c r="E109" s="53">
        <v>0</v>
      </c>
      <c r="F109" s="53">
        <v>1491.63</v>
      </c>
      <c r="G109" s="53">
        <v>0</v>
      </c>
      <c r="H109" s="53">
        <v>-738</v>
      </c>
      <c r="I109" s="53">
        <v>1765.17</v>
      </c>
      <c r="J109" s="53">
        <f t="shared" si="1"/>
        <v>3020.73</v>
      </c>
    </row>
    <row r="110" s="8" customFormat="1" ht="50" customHeight="1" spans="1:10">
      <c r="A110" s="45" t="s">
        <v>188</v>
      </c>
      <c r="B110" s="51">
        <v>90</v>
      </c>
      <c r="C110" s="52" t="s">
        <v>189</v>
      </c>
      <c r="D110" s="53">
        <v>799.849999999999</v>
      </c>
      <c r="E110" s="53">
        <v>0</v>
      </c>
      <c r="F110" s="53">
        <v>2735.82</v>
      </c>
      <c r="G110" s="53">
        <v>0</v>
      </c>
      <c r="H110" s="53">
        <v>-740</v>
      </c>
      <c r="I110" s="53">
        <v>2245.56</v>
      </c>
      <c r="J110" s="53">
        <f t="shared" si="1"/>
        <v>5041.23</v>
      </c>
    </row>
    <row r="111" s="8" customFormat="1" ht="50" customHeight="1" spans="1:10">
      <c r="A111" s="45" t="s">
        <v>190</v>
      </c>
      <c r="B111" s="51">
        <v>91</v>
      </c>
      <c r="C111" s="52" t="s">
        <v>191</v>
      </c>
      <c r="D111" s="53">
        <v>437.89</v>
      </c>
      <c r="E111" s="53">
        <v>0</v>
      </c>
      <c r="F111" s="53">
        <v>1582.42</v>
      </c>
      <c r="G111" s="53">
        <v>0</v>
      </c>
      <c r="H111" s="53">
        <v>-123</v>
      </c>
      <c r="I111" s="53">
        <v>1130.29</v>
      </c>
      <c r="J111" s="53">
        <f t="shared" si="1"/>
        <v>3027.6</v>
      </c>
    </row>
    <row r="112" s="8" customFormat="1" ht="50" customHeight="1" spans="1:10">
      <c r="A112" s="45" t="s">
        <v>192</v>
      </c>
      <c r="B112" s="51">
        <v>92</v>
      </c>
      <c r="C112" s="52" t="s">
        <v>193</v>
      </c>
      <c r="D112" s="53">
        <v>616.84</v>
      </c>
      <c r="E112" s="53">
        <v>0</v>
      </c>
      <c r="F112" s="53">
        <v>1302.3</v>
      </c>
      <c r="G112" s="53">
        <v>0</v>
      </c>
      <c r="H112" s="53">
        <v>-608</v>
      </c>
      <c r="I112" s="53">
        <v>1318.38</v>
      </c>
      <c r="J112" s="53">
        <f t="shared" si="1"/>
        <v>2629.52</v>
      </c>
    </row>
    <row r="113" s="8" customFormat="1" ht="50" customHeight="1" spans="1:10">
      <c r="A113" s="45" t="s">
        <v>194</v>
      </c>
      <c r="B113" s="51">
        <v>93</v>
      </c>
      <c r="C113" s="52" t="s">
        <v>195</v>
      </c>
      <c r="D113" s="53">
        <v>119.78</v>
      </c>
      <c r="E113" s="53">
        <v>0</v>
      </c>
      <c r="F113" s="53">
        <v>642.24</v>
      </c>
      <c r="G113" s="53">
        <v>0</v>
      </c>
      <c r="H113" s="53">
        <v>-275</v>
      </c>
      <c r="I113" s="53">
        <v>453.53</v>
      </c>
      <c r="J113" s="53">
        <f t="shared" si="1"/>
        <v>940.55</v>
      </c>
    </row>
    <row r="114" s="8" customFormat="1" ht="50" customHeight="1" spans="1:10">
      <c r="A114" s="45" t="s">
        <v>196</v>
      </c>
      <c r="B114" s="51">
        <v>94</v>
      </c>
      <c r="C114" s="52" t="s">
        <v>197</v>
      </c>
      <c r="D114" s="53">
        <v>353.980000000001</v>
      </c>
      <c r="E114" s="53">
        <v>0</v>
      </c>
      <c r="F114" s="53">
        <v>1022.81</v>
      </c>
      <c r="G114" s="53">
        <v>0</v>
      </c>
      <c r="H114" s="53">
        <v>-195</v>
      </c>
      <c r="I114" s="53">
        <v>1070.98</v>
      </c>
      <c r="J114" s="53">
        <f t="shared" si="1"/>
        <v>2252.77</v>
      </c>
    </row>
    <row r="115" s="8" customFormat="1" ht="50" customHeight="1" spans="1:10">
      <c r="A115" s="45" t="s">
        <v>198</v>
      </c>
      <c r="B115" s="51">
        <v>95</v>
      </c>
      <c r="C115" s="52" t="s">
        <v>199</v>
      </c>
      <c r="D115" s="53">
        <v>30.32</v>
      </c>
      <c r="E115" s="53">
        <v>0</v>
      </c>
      <c r="F115" s="53">
        <v>122.77</v>
      </c>
      <c r="G115" s="53">
        <v>0</v>
      </c>
      <c r="H115" s="53">
        <v>-44</v>
      </c>
      <c r="I115" s="53">
        <v>249.12</v>
      </c>
      <c r="J115" s="53">
        <f t="shared" si="1"/>
        <v>358.21</v>
      </c>
    </row>
    <row r="116" s="8" customFormat="1" ht="50" customHeight="1" spans="1:10">
      <c r="A116" s="45" t="s">
        <v>200</v>
      </c>
      <c r="B116" s="51">
        <v>96</v>
      </c>
      <c r="C116" s="52" t="s">
        <v>201</v>
      </c>
      <c r="D116" s="53">
        <v>0</v>
      </c>
      <c r="E116" s="53">
        <v>0</v>
      </c>
      <c r="F116" s="53">
        <v>27.75</v>
      </c>
      <c r="G116" s="53">
        <v>0</v>
      </c>
      <c r="H116" s="53">
        <v>0</v>
      </c>
      <c r="I116" s="53">
        <v>0</v>
      </c>
      <c r="J116" s="53">
        <f t="shared" si="1"/>
        <v>27.75</v>
      </c>
    </row>
    <row r="117" s="7" customFormat="1" ht="30" hidden="1" customHeight="1" spans="1:10">
      <c r="A117" s="27"/>
      <c r="B117" s="48"/>
      <c r="C117" s="49" t="s">
        <v>202</v>
      </c>
      <c r="D117" s="50">
        <f>SUM(D118:D129)</f>
        <v>964.750000000001</v>
      </c>
      <c r="E117" s="50">
        <f>SUM(E118:E129)</f>
        <v>0</v>
      </c>
      <c r="F117" s="50">
        <v>3000.28</v>
      </c>
      <c r="G117" s="50">
        <f>SUM(G118:G129)</f>
        <v>0</v>
      </c>
      <c r="H117" s="50">
        <f>SUM(H118:H129)</f>
        <v>-586</v>
      </c>
      <c r="I117" s="50">
        <f>SUM(I118:I129)</f>
        <v>104.5</v>
      </c>
      <c r="J117" s="50">
        <f t="shared" si="1"/>
        <v>3483.53</v>
      </c>
    </row>
    <row r="118" s="8" customFormat="1" ht="30" hidden="1" customHeight="1" spans="1:10">
      <c r="A118" s="57" t="s">
        <v>203</v>
      </c>
      <c r="B118" s="51">
        <v>97</v>
      </c>
      <c r="C118" s="52" t="s">
        <v>204</v>
      </c>
      <c r="D118" s="53">
        <v>424.980000000001</v>
      </c>
      <c r="E118" s="53">
        <v>0</v>
      </c>
      <c r="F118" s="53">
        <v>618.7</v>
      </c>
      <c r="G118" s="53">
        <v>0</v>
      </c>
      <c r="H118" s="53">
        <v>-40</v>
      </c>
      <c r="I118" s="53">
        <v>0</v>
      </c>
      <c r="J118" s="53">
        <f t="shared" si="1"/>
        <v>1003.68</v>
      </c>
    </row>
    <row r="119" s="8" customFormat="1" ht="30" hidden="1" customHeight="1" spans="1:10">
      <c r="A119" s="45" t="s">
        <v>205</v>
      </c>
      <c r="B119" s="51">
        <v>98</v>
      </c>
      <c r="C119" s="52" t="s">
        <v>206</v>
      </c>
      <c r="D119" s="53">
        <v>43.22</v>
      </c>
      <c r="E119" s="53">
        <v>0</v>
      </c>
      <c r="F119" s="53">
        <v>174.35</v>
      </c>
      <c r="G119" s="53">
        <v>0</v>
      </c>
      <c r="H119" s="53">
        <v>0</v>
      </c>
      <c r="I119" s="53">
        <v>0</v>
      </c>
      <c r="J119" s="53">
        <f t="shared" si="1"/>
        <v>217.57</v>
      </c>
    </row>
    <row r="120" s="8" customFormat="1" ht="30" hidden="1" customHeight="1" spans="1:10">
      <c r="A120" s="45" t="s">
        <v>207</v>
      </c>
      <c r="B120" s="51">
        <v>99</v>
      </c>
      <c r="C120" s="52" t="s">
        <v>208</v>
      </c>
      <c r="D120" s="53">
        <v>22.72</v>
      </c>
      <c r="E120" s="53">
        <v>0</v>
      </c>
      <c r="F120" s="53">
        <v>57.31</v>
      </c>
      <c r="G120" s="53">
        <v>0</v>
      </c>
      <c r="H120" s="53">
        <v>-9</v>
      </c>
      <c r="I120" s="53">
        <v>0</v>
      </c>
      <c r="J120" s="53">
        <f t="shared" si="1"/>
        <v>71.03</v>
      </c>
    </row>
    <row r="121" s="8" customFormat="1" ht="30" hidden="1" customHeight="1" spans="1:10">
      <c r="A121" s="45" t="s">
        <v>209</v>
      </c>
      <c r="B121" s="51">
        <v>100</v>
      </c>
      <c r="C121" s="52" t="s">
        <v>210</v>
      </c>
      <c r="D121" s="53">
        <v>0</v>
      </c>
      <c r="E121" s="53">
        <v>0</v>
      </c>
      <c r="F121" s="53">
        <v>365.01</v>
      </c>
      <c r="G121" s="53">
        <v>0</v>
      </c>
      <c r="H121" s="53">
        <v>-157</v>
      </c>
      <c r="I121" s="53">
        <v>0</v>
      </c>
      <c r="J121" s="53">
        <f t="shared" si="1"/>
        <v>208.01</v>
      </c>
    </row>
    <row r="122" s="8" customFormat="1" ht="30" hidden="1" customHeight="1" spans="1:10">
      <c r="A122" s="45" t="s">
        <v>211</v>
      </c>
      <c r="B122" s="51">
        <v>101</v>
      </c>
      <c r="C122" s="52" t="s">
        <v>212</v>
      </c>
      <c r="D122" s="53">
        <v>47.1399999999999</v>
      </c>
      <c r="E122" s="53">
        <v>0</v>
      </c>
      <c r="F122" s="53">
        <v>161.5</v>
      </c>
      <c r="G122" s="53">
        <v>0</v>
      </c>
      <c r="H122" s="53">
        <v>-27</v>
      </c>
      <c r="I122" s="53">
        <v>57.5</v>
      </c>
      <c r="J122" s="53">
        <f t="shared" si="1"/>
        <v>239.14</v>
      </c>
    </row>
    <row r="123" s="8" customFormat="1" ht="30" hidden="1" customHeight="1" spans="1:10">
      <c r="A123" s="45" t="s">
        <v>213</v>
      </c>
      <c r="B123" s="51">
        <v>102</v>
      </c>
      <c r="C123" s="52" t="s">
        <v>214</v>
      </c>
      <c r="D123" s="53">
        <v>54.3800000000001</v>
      </c>
      <c r="E123" s="53">
        <v>0</v>
      </c>
      <c r="F123" s="53">
        <v>391.55</v>
      </c>
      <c r="G123" s="53">
        <v>0</v>
      </c>
      <c r="H123" s="53">
        <v>-59</v>
      </c>
      <c r="I123" s="53">
        <v>0</v>
      </c>
      <c r="J123" s="53">
        <f t="shared" si="1"/>
        <v>386.93</v>
      </c>
    </row>
    <row r="124" s="8" customFormat="1" ht="30" hidden="1" customHeight="1" spans="1:10">
      <c r="A124" s="45" t="s">
        <v>215</v>
      </c>
      <c r="B124" s="51">
        <v>103</v>
      </c>
      <c r="C124" s="52" t="s">
        <v>216</v>
      </c>
      <c r="D124" s="53">
        <v>57</v>
      </c>
      <c r="E124" s="53">
        <v>0</v>
      </c>
      <c r="F124" s="53">
        <v>202.81</v>
      </c>
      <c r="G124" s="53">
        <v>0</v>
      </c>
      <c r="H124" s="53">
        <v>-45</v>
      </c>
      <c r="I124" s="53">
        <v>0</v>
      </c>
      <c r="J124" s="53">
        <f t="shared" si="1"/>
        <v>214.81</v>
      </c>
    </row>
    <row r="125" s="8" customFormat="1" ht="30" hidden="1" customHeight="1" spans="1:10">
      <c r="A125" s="45" t="s">
        <v>217</v>
      </c>
      <c r="B125" s="51">
        <v>104</v>
      </c>
      <c r="C125" s="52" t="s">
        <v>218</v>
      </c>
      <c r="D125" s="53">
        <v>93.25</v>
      </c>
      <c r="E125" s="53">
        <v>0</v>
      </c>
      <c r="F125" s="53">
        <v>433.59</v>
      </c>
      <c r="G125" s="53">
        <v>0</v>
      </c>
      <c r="H125" s="53">
        <v>-68</v>
      </c>
      <c r="I125" s="53">
        <v>0</v>
      </c>
      <c r="J125" s="53">
        <f t="shared" si="1"/>
        <v>458.84</v>
      </c>
    </row>
    <row r="126" s="8" customFormat="1" ht="30" hidden="1" customHeight="1" spans="1:10">
      <c r="A126" s="45" t="s">
        <v>219</v>
      </c>
      <c r="B126" s="51">
        <v>105</v>
      </c>
      <c r="C126" s="52" t="s">
        <v>220</v>
      </c>
      <c r="D126" s="53">
        <v>67.4200000000001</v>
      </c>
      <c r="E126" s="53">
        <v>0</v>
      </c>
      <c r="F126" s="53">
        <v>161.66</v>
      </c>
      <c r="G126" s="53">
        <v>0</v>
      </c>
      <c r="H126" s="53">
        <v>-72</v>
      </c>
      <c r="I126" s="53">
        <v>43.2</v>
      </c>
      <c r="J126" s="53">
        <f t="shared" si="1"/>
        <v>200.28</v>
      </c>
    </row>
    <row r="127" s="8" customFormat="1" ht="30" hidden="1" customHeight="1" spans="1:10">
      <c r="A127" s="45" t="s">
        <v>221</v>
      </c>
      <c r="B127" s="51">
        <v>106</v>
      </c>
      <c r="C127" s="52" t="s">
        <v>222</v>
      </c>
      <c r="D127" s="53">
        <v>99.5999999999999</v>
      </c>
      <c r="E127" s="53">
        <v>0</v>
      </c>
      <c r="F127" s="53">
        <v>223.74</v>
      </c>
      <c r="G127" s="53">
        <v>0</v>
      </c>
      <c r="H127" s="53">
        <v>-64</v>
      </c>
      <c r="I127" s="53">
        <v>0</v>
      </c>
      <c r="J127" s="53">
        <f t="shared" si="1"/>
        <v>259.34</v>
      </c>
    </row>
    <row r="128" s="8" customFormat="1" ht="30" hidden="1" customHeight="1" spans="1:10">
      <c r="A128" s="45" t="s">
        <v>223</v>
      </c>
      <c r="B128" s="51">
        <v>107</v>
      </c>
      <c r="C128" s="52" t="s">
        <v>224</v>
      </c>
      <c r="D128" s="53">
        <v>55.04</v>
      </c>
      <c r="E128" s="53">
        <v>0</v>
      </c>
      <c r="F128" s="53">
        <v>210.06</v>
      </c>
      <c r="G128" s="53">
        <v>0</v>
      </c>
      <c r="H128" s="53">
        <v>-45</v>
      </c>
      <c r="I128" s="53">
        <v>3.79999999999973</v>
      </c>
      <c r="J128" s="53">
        <f t="shared" si="1"/>
        <v>223.9</v>
      </c>
    </row>
    <row r="129" s="8" customFormat="1" ht="30" hidden="1" customHeight="1" spans="1:10">
      <c r="A129" s="45" t="s">
        <v>225</v>
      </c>
      <c r="B129" s="51">
        <v>108</v>
      </c>
      <c r="C129" s="52" t="s">
        <v>60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f t="shared" si="1"/>
        <v>0</v>
      </c>
    </row>
    <row r="130" s="7" customFormat="1" ht="30" hidden="1" customHeight="1" spans="1:10">
      <c r="A130" s="27"/>
      <c r="B130" s="48"/>
      <c r="C130" s="49" t="s">
        <v>226</v>
      </c>
      <c r="D130" s="50">
        <f>SUM(D131:D138)</f>
        <v>84.73</v>
      </c>
      <c r="E130" s="50">
        <f>SUM(E131:E138)</f>
        <v>0</v>
      </c>
      <c r="F130" s="50">
        <v>715.19</v>
      </c>
      <c r="G130" s="50">
        <f>SUM(G131:G138)</f>
        <v>0</v>
      </c>
      <c r="H130" s="50">
        <f>SUM(H131:H138)</f>
        <v>-136</v>
      </c>
      <c r="I130" s="50">
        <f>SUM(I131:I138)</f>
        <v>18.46</v>
      </c>
      <c r="J130" s="50">
        <f t="shared" si="1"/>
        <v>682.38</v>
      </c>
    </row>
    <row r="131" s="8" customFormat="1" ht="30" hidden="1" customHeight="1" spans="1:10">
      <c r="A131" s="45" t="s">
        <v>227</v>
      </c>
      <c r="B131" s="51">
        <v>109</v>
      </c>
      <c r="C131" s="52" t="s">
        <v>228</v>
      </c>
      <c r="D131" s="53">
        <v>27.5599999999999</v>
      </c>
      <c r="E131" s="53">
        <v>0</v>
      </c>
      <c r="F131" s="53">
        <v>130.32</v>
      </c>
      <c r="G131" s="53">
        <v>0</v>
      </c>
      <c r="H131" s="53">
        <v>-42</v>
      </c>
      <c r="I131" s="53">
        <v>0</v>
      </c>
      <c r="J131" s="53">
        <f t="shared" si="1"/>
        <v>115.88</v>
      </c>
    </row>
    <row r="132" s="8" customFormat="1" ht="30" hidden="1" customHeight="1" spans="1:10">
      <c r="A132" s="45" t="s">
        <v>229</v>
      </c>
      <c r="B132" s="51">
        <v>110</v>
      </c>
      <c r="C132" s="52" t="s">
        <v>230</v>
      </c>
      <c r="D132" s="53">
        <v>14.52</v>
      </c>
      <c r="E132" s="53">
        <v>0</v>
      </c>
      <c r="F132" s="53">
        <v>154.11</v>
      </c>
      <c r="G132" s="53">
        <v>0</v>
      </c>
      <c r="H132" s="53">
        <v>-30</v>
      </c>
      <c r="I132" s="53">
        <v>0</v>
      </c>
      <c r="J132" s="53">
        <f t="shared" si="1"/>
        <v>138.63</v>
      </c>
    </row>
    <row r="133" s="8" customFormat="1" ht="30" hidden="1" customHeight="1" spans="1:10">
      <c r="A133" s="45" t="s">
        <v>231</v>
      </c>
      <c r="B133" s="51">
        <v>111</v>
      </c>
      <c r="C133" s="52" t="s">
        <v>232</v>
      </c>
      <c r="D133" s="53">
        <v>9.6400000000001</v>
      </c>
      <c r="E133" s="53">
        <v>0</v>
      </c>
      <c r="F133" s="53">
        <v>126.42</v>
      </c>
      <c r="G133" s="53">
        <v>0</v>
      </c>
      <c r="H133" s="53">
        <v>-20</v>
      </c>
      <c r="I133" s="53">
        <v>0</v>
      </c>
      <c r="J133" s="53">
        <f t="shared" si="1"/>
        <v>116.06</v>
      </c>
    </row>
    <row r="134" s="8" customFormat="1" ht="30" hidden="1" customHeight="1" spans="1:10">
      <c r="A134" s="45" t="s">
        <v>233</v>
      </c>
      <c r="B134" s="51">
        <v>112</v>
      </c>
      <c r="C134" s="52" t="s">
        <v>234</v>
      </c>
      <c r="D134" s="53">
        <v>0</v>
      </c>
      <c r="E134" s="53">
        <v>0</v>
      </c>
      <c r="F134" s="53">
        <v>140.98</v>
      </c>
      <c r="G134" s="53">
        <v>0</v>
      </c>
      <c r="H134" s="53">
        <v>-17</v>
      </c>
      <c r="I134" s="53">
        <v>0</v>
      </c>
      <c r="J134" s="53">
        <f t="shared" si="1"/>
        <v>123.98</v>
      </c>
    </row>
    <row r="135" s="8" customFormat="1" ht="30" hidden="1" customHeight="1" spans="1:10">
      <c r="A135" s="45" t="s">
        <v>235</v>
      </c>
      <c r="B135" s="51">
        <v>113</v>
      </c>
      <c r="C135" s="52" t="s">
        <v>236</v>
      </c>
      <c r="D135" s="53">
        <v>12.3</v>
      </c>
      <c r="E135" s="53">
        <v>0</v>
      </c>
      <c r="F135" s="53">
        <v>79.12</v>
      </c>
      <c r="G135" s="53">
        <v>0</v>
      </c>
      <c r="H135" s="53">
        <v>16</v>
      </c>
      <c r="I135" s="53">
        <v>0</v>
      </c>
      <c r="J135" s="53">
        <f t="shared" si="1"/>
        <v>107.42</v>
      </c>
    </row>
    <row r="136" s="8" customFormat="1" ht="30" hidden="1" customHeight="1" spans="1:10">
      <c r="A136" s="45" t="s">
        <v>237</v>
      </c>
      <c r="B136" s="51">
        <v>114</v>
      </c>
      <c r="C136" s="52" t="s">
        <v>238</v>
      </c>
      <c r="D136" s="53">
        <v>6.94</v>
      </c>
      <c r="E136" s="53">
        <v>0</v>
      </c>
      <c r="F136" s="53">
        <v>37.75</v>
      </c>
      <c r="G136" s="53">
        <v>0</v>
      </c>
      <c r="H136" s="53">
        <v>-27</v>
      </c>
      <c r="I136" s="53">
        <v>3.5</v>
      </c>
      <c r="J136" s="53">
        <f t="shared" si="1"/>
        <v>21.19</v>
      </c>
    </row>
    <row r="137" s="8" customFormat="1" ht="30" hidden="1" customHeight="1" spans="1:10">
      <c r="A137" s="45" t="s">
        <v>239</v>
      </c>
      <c r="B137" s="51">
        <v>115</v>
      </c>
      <c r="C137" s="52" t="s">
        <v>240</v>
      </c>
      <c r="D137" s="53">
        <v>13.77</v>
      </c>
      <c r="E137" s="53">
        <v>0</v>
      </c>
      <c r="F137" s="53">
        <v>33.58</v>
      </c>
      <c r="G137" s="53">
        <v>0</v>
      </c>
      <c r="H137" s="53">
        <v>-16</v>
      </c>
      <c r="I137" s="53">
        <v>0</v>
      </c>
      <c r="J137" s="53">
        <f t="shared" si="1"/>
        <v>31.35</v>
      </c>
    </row>
    <row r="138" s="8" customFormat="1" ht="30" hidden="1" customHeight="1" spans="1:10">
      <c r="A138" s="45" t="s">
        <v>241</v>
      </c>
      <c r="B138" s="51">
        <v>116</v>
      </c>
      <c r="C138" s="52" t="s">
        <v>242</v>
      </c>
      <c r="D138" s="53">
        <v>0</v>
      </c>
      <c r="E138" s="53">
        <v>0</v>
      </c>
      <c r="F138" s="53">
        <v>12.91</v>
      </c>
      <c r="G138" s="53">
        <v>0</v>
      </c>
      <c r="H138" s="53">
        <v>0</v>
      </c>
      <c r="I138" s="53">
        <v>14.96</v>
      </c>
      <c r="J138" s="53">
        <f t="shared" ref="J138:J147" si="2">SUM(D138:I138)</f>
        <v>27.87</v>
      </c>
    </row>
    <row r="139" s="7" customFormat="1" ht="30" hidden="1" customHeight="1" spans="1:10">
      <c r="A139" s="27"/>
      <c r="B139" s="48"/>
      <c r="C139" s="49" t="s">
        <v>243</v>
      </c>
      <c r="D139" s="50">
        <f>SUM(D140:D147)</f>
        <v>169.13</v>
      </c>
      <c r="E139" s="50">
        <f>SUM(E140:E147)</f>
        <v>0</v>
      </c>
      <c r="F139" s="50">
        <v>743.63</v>
      </c>
      <c r="G139" s="50">
        <f>SUM(G140:G147)</f>
        <v>0</v>
      </c>
      <c r="H139" s="50">
        <f>SUM(H140:H147)</f>
        <v>-124</v>
      </c>
      <c r="I139" s="50">
        <f>SUM(I140:I147)</f>
        <v>41.3600000000001</v>
      </c>
      <c r="J139" s="50">
        <f t="shared" si="2"/>
        <v>830.12</v>
      </c>
    </row>
    <row r="140" s="8" customFormat="1" ht="30" hidden="1" customHeight="1" spans="1:10">
      <c r="A140" s="45" t="s">
        <v>244</v>
      </c>
      <c r="B140" s="51">
        <v>117</v>
      </c>
      <c r="C140" s="52" t="s">
        <v>245</v>
      </c>
      <c r="D140" s="53">
        <v>71.0700000000002</v>
      </c>
      <c r="E140" s="53">
        <v>0</v>
      </c>
      <c r="F140" s="53">
        <v>149.9</v>
      </c>
      <c r="G140" s="53">
        <v>0</v>
      </c>
      <c r="H140" s="53">
        <v>-14</v>
      </c>
      <c r="I140" s="53">
        <v>0</v>
      </c>
      <c r="J140" s="53">
        <f t="shared" si="2"/>
        <v>206.97</v>
      </c>
    </row>
    <row r="141" s="8" customFormat="1" ht="30" hidden="1" customHeight="1" spans="1:10">
      <c r="A141" s="45" t="s">
        <v>246</v>
      </c>
      <c r="B141" s="51">
        <v>118</v>
      </c>
      <c r="C141" s="52" t="s">
        <v>247</v>
      </c>
      <c r="D141" s="53">
        <v>31.91</v>
      </c>
      <c r="E141" s="53">
        <v>0</v>
      </c>
      <c r="F141" s="53">
        <v>86.76</v>
      </c>
      <c r="G141" s="53">
        <v>0</v>
      </c>
      <c r="H141" s="53">
        <v>-9</v>
      </c>
      <c r="I141" s="53">
        <v>0</v>
      </c>
      <c r="J141" s="53">
        <f t="shared" si="2"/>
        <v>109.67</v>
      </c>
    </row>
    <row r="142" s="8" customFormat="1" ht="30" hidden="1" customHeight="1" spans="1:10">
      <c r="A142" s="45" t="s">
        <v>248</v>
      </c>
      <c r="B142" s="51">
        <v>119</v>
      </c>
      <c r="C142" s="52" t="s">
        <v>249</v>
      </c>
      <c r="D142" s="53">
        <v>0</v>
      </c>
      <c r="E142" s="53">
        <v>0</v>
      </c>
      <c r="F142" s="53">
        <v>147.7</v>
      </c>
      <c r="G142" s="53">
        <v>0</v>
      </c>
      <c r="H142" s="53">
        <v>-20</v>
      </c>
      <c r="I142" s="53">
        <v>0</v>
      </c>
      <c r="J142" s="53">
        <f t="shared" si="2"/>
        <v>127.7</v>
      </c>
    </row>
    <row r="143" s="8" customFormat="1" ht="30" hidden="1" customHeight="1" spans="1:10">
      <c r="A143" s="45" t="s">
        <v>250</v>
      </c>
      <c r="B143" s="51">
        <v>120</v>
      </c>
      <c r="C143" s="52" t="s">
        <v>251</v>
      </c>
      <c r="D143" s="53">
        <v>23.65</v>
      </c>
      <c r="E143" s="53">
        <v>0</v>
      </c>
      <c r="F143" s="53">
        <v>127.29</v>
      </c>
      <c r="G143" s="53">
        <v>0</v>
      </c>
      <c r="H143" s="53">
        <v>-13</v>
      </c>
      <c r="I143" s="53">
        <v>0</v>
      </c>
      <c r="J143" s="53">
        <f t="shared" si="2"/>
        <v>137.94</v>
      </c>
    </row>
    <row r="144" s="8" customFormat="1" ht="30" hidden="1" customHeight="1" spans="1:10">
      <c r="A144" s="45" t="s">
        <v>252</v>
      </c>
      <c r="B144" s="51">
        <v>121</v>
      </c>
      <c r="C144" s="52" t="s">
        <v>253</v>
      </c>
      <c r="D144" s="53">
        <v>10.0799999999999</v>
      </c>
      <c r="E144" s="53">
        <v>0</v>
      </c>
      <c r="F144" s="53">
        <v>120.56</v>
      </c>
      <c r="G144" s="53">
        <v>0</v>
      </c>
      <c r="H144" s="53">
        <v>-20</v>
      </c>
      <c r="I144" s="53">
        <v>0</v>
      </c>
      <c r="J144" s="53">
        <f t="shared" si="2"/>
        <v>110.64</v>
      </c>
    </row>
    <row r="145" s="8" customFormat="1" ht="30" hidden="1" customHeight="1" spans="1:10">
      <c r="A145" s="45" t="s">
        <v>254</v>
      </c>
      <c r="B145" s="51">
        <v>122</v>
      </c>
      <c r="C145" s="52" t="s">
        <v>255</v>
      </c>
      <c r="D145" s="53">
        <v>19.5</v>
      </c>
      <c r="E145" s="53">
        <v>0</v>
      </c>
      <c r="F145" s="53">
        <v>82.05</v>
      </c>
      <c r="G145" s="53">
        <v>0</v>
      </c>
      <c r="H145" s="53">
        <v>-27</v>
      </c>
      <c r="I145" s="53">
        <v>26.3000000000001</v>
      </c>
      <c r="J145" s="53">
        <f t="shared" si="2"/>
        <v>100.85</v>
      </c>
    </row>
    <row r="146" s="8" customFormat="1" ht="30" hidden="1" customHeight="1" spans="1:10">
      <c r="A146" s="45" t="s">
        <v>256</v>
      </c>
      <c r="B146" s="51">
        <v>123</v>
      </c>
      <c r="C146" s="52" t="s">
        <v>257</v>
      </c>
      <c r="D146" s="53">
        <v>4.50999999999999</v>
      </c>
      <c r="E146" s="53">
        <v>0</v>
      </c>
      <c r="F146" s="53">
        <v>23.94</v>
      </c>
      <c r="G146" s="53">
        <v>0</v>
      </c>
      <c r="H146" s="53">
        <v>-21</v>
      </c>
      <c r="I146" s="53">
        <v>5.60000000000002</v>
      </c>
      <c r="J146" s="53">
        <f t="shared" si="2"/>
        <v>13.05</v>
      </c>
    </row>
    <row r="147" s="8" customFormat="1" ht="30" hidden="1" customHeight="1" spans="1:10">
      <c r="A147" s="38" t="s">
        <v>258</v>
      </c>
      <c r="B147" s="51">
        <v>124</v>
      </c>
      <c r="C147" s="54" t="s">
        <v>60</v>
      </c>
      <c r="D147" s="53">
        <v>8.41</v>
      </c>
      <c r="E147" s="53">
        <v>0</v>
      </c>
      <c r="F147" s="53">
        <v>5.43</v>
      </c>
      <c r="G147" s="53">
        <v>0</v>
      </c>
      <c r="H147" s="53">
        <v>0</v>
      </c>
      <c r="I147" s="53">
        <v>9.46</v>
      </c>
      <c r="J147" s="53">
        <f t="shared" si="2"/>
        <v>23.3</v>
      </c>
    </row>
    <row r="148" spans="2:10">
      <c r="B148" s="55"/>
      <c r="D148" s="56"/>
      <c r="E148" s="56"/>
      <c r="F148" s="56"/>
      <c r="G148" s="56"/>
      <c r="H148" s="56"/>
      <c r="I148" s="56"/>
      <c r="J148" s="56"/>
    </row>
    <row r="149" spans="2:10">
      <c r="B149" s="55"/>
      <c r="D149" s="56"/>
      <c r="E149" s="56"/>
      <c r="F149" s="56"/>
      <c r="G149" s="56"/>
      <c r="H149" s="56"/>
      <c r="I149" s="56"/>
      <c r="J149" s="56"/>
    </row>
    <row r="150" spans="2:10">
      <c r="B150" s="55"/>
      <c r="D150" s="56"/>
      <c r="E150" s="56"/>
      <c r="F150" s="56"/>
      <c r="G150" s="56"/>
      <c r="H150" s="56"/>
      <c r="I150" s="56"/>
      <c r="J150" s="56"/>
    </row>
    <row r="151" spans="2:10">
      <c r="B151" s="55"/>
      <c r="D151" s="56"/>
      <c r="E151" s="56"/>
      <c r="F151" s="56"/>
      <c r="G151" s="56"/>
      <c r="H151" s="56"/>
      <c r="I151" s="56"/>
      <c r="J151" s="56"/>
    </row>
    <row r="152" spans="2:10">
      <c r="B152" s="55"/>
      <c r="D152" s="56"/>
      <c r="E152" s="56"/>
      <c r="F152" s="56"/>
      <c r="G152" s="56"/>
      <c r="H152" s="56"/>
      <c r="I152" s="56"/>
      <c r="J152" s="56"/>
    </row>
    <row r="153" spans="2:10">
      <c r="B153" s="55"/>
      <c r="D153" s="56"/>
      <c r="E153" s="56"/>
      <c r="F153" s="56"/>
      <c r="G153" s="56"/>
      <c r="H153" s="56"/>
      <c r="I153" s="56"/>
      <c r="J153" s="56"/>
    </row>
    <row r="154" spans="2:10">
      <c r="B154" s="55"/>
      <c r="D154" s="56"/>
      <c r="E154" s="56"/>
      <c r="F154" s="56"/>
      <c r="G154" s="56"/>
      <c r="H154" s="56"/>
      <c r="I154" s="56"/>
      <c r="J154" s="56"/>
    </row>
    <row r="155" spans="2:10">
      <c r="B155" s="55"/>
      <c r="D155" s="56"/>
      <c r="E155" s="56"/>
      <c r="F155" s="56"/>
      <c r="G155" s="56"/>
      <c r="H155" s="56"/>
      <c r="I155" s="56"/>
      <c r="J155" s="56"/>
    </row>
    <row r="156" spans="2:10">
      <c r="B156" s="55"/>
      <c r="D156" s="56"/>
      <c r="E156" s="56"/>
      <c r="F156" s="56"/>
      <c r="G156" s="56"/>
      <c r="H156" s="56"/>
      <c r="I156" s="56"/>
      <c r="J156" s="56"/>
    </row>
    <row r="157" spans="2:10">
      <c r="B157" s="55"/>
      <c r="D157" s="56"/>
      <c r="E157" s="56"/>
      <c r="F157" s="56"/>
      <c r="G157" s="56"/>
      <c r="H157" s="56"/>
      <c r="I157" s="56"/>
      <c r="J157" s="56"/>
    </row>
    <row r="158" spans="2:10">
      <c r="B158" s="55"/>
      <c r="D158" s="56"/>
      <c r="E158" s="56"/>
      <c r="F158" s="56"/>
      <c r="G158" s="56"/>
      <c r="H158" s="56"/>
      <c r="I158" s="56"/>
      <c r="J158" s="56"/>
    </row>
    <row r="159" spans="2:10">
      <c r="B159" s="55"/>
      <c r="D159" s="56"/>
      <c r="E159" s="56"/>
      <c r="F159" s="56"/>
      <c r="G159" s="56"/>
      <c r="H159" s="56"/>
      <c r="I159" s="56"/>
      <c r="J159" s="56"/>
    </row>
    <row r="160" spans="2:10">
      <c r="B160" s="55"/>
      <c r="D160" s="56"/>
      <c r="E160" s="56"/>
      <c r="F160" s="56"/>
      <c r="G160" s="56"/>
      <c r="H160" s="56"/>
      <c r="I160" s="56"/>
      <c r="J160" s="56"/>
    </row>
    <row r="161" spans="2:10">
      <c r="B161" s="55"/>
      <c r="D161" s="56"/>
      <c r="E161" s="56"/>
      <c r="F161" s="56"/>
      <c r="G161" s="56"/>
      <c r="H161" s="56"/>
      <c r="I161" s="56"/>
      <c r="J161" s="56"/>
    </row>
    <row r="162" spans="2:10">
      <c r="B162" s="55"/>
      <c r="D162" s="56"/>
      <c r="E162" s="56"/>
      <c r="F162" s="56"/>
      <c r="G162" s="56"/>
      <c r="H162" s="56"/>
      <c r="I162" s="56"/>
      <c r="J162" s="56"/>
    </row>
    <row r="163" spans="2:10">
      <c r="B163" s="55"/>
      <c r="D163" s="56"/>
      <c r="E163" s="56"/>
      <c r="F163" s="56"/>
      <c r="G163" s="56"/>
      <c r="H163" s="56"/>
      <c r="I163" s="56"/>
      <c r="J163" s="56"/>
    </row>
    <row r="164" spans="2:10">
      <c r="B164" s="55"/>
      <c r="D164" s="56"/>
      <c r="E164" s="56"/>
      <c r="F164" s="56"/>
      <c r="G164" s="56"/>
      <c r="H164" s="56"/>
      <c r="I164" s="56"/>
      <c r="J164" s="56"/>
    </row>
    <row r="165" spans="2:10">
      <c r="B165" s="55"/>
      <c r="D165" s="56"/>
      <c r="E165" s="56"/>
      <c r="F165" s="56"/>
      <c r="G165" s="56"/>
      <c r="H165" s="56"/>
      <c r="I165" s="56"/>
      <c r="J165" s="56"/>
    </row>
    <row r="166" spans="2:10">
      <c r="B166" s="55"/>
      <c r="D166" s="56"/>
      <c r="E166" s="56"/>
      <c r="F166" s="56"/>
      <c r="G166" s="56"/>
      <c r="H166" s="56"/>
      <c r="I166" s="56"/>
      <c r="J166" s="56"/>
    </row>
    <row r="167" spans="2:10">
      <c r="B167" s="55"/>
      <c r="D167" s="56"/>
      <c r="E167" s="56"/>
      <c r="F167" s="56"/>
      <c r="G167" s="56"/>
      <c r="H167" s="56"/>
      <c r="I167" s="56"/>
      <c r="J167" s="56"/>
    </row>
    <row r="168" spans="2:10">
      <c r="B168" s="55"/>
      <c r="D168" s="56"/>
      <c r="E168" s="56"/>
      <c r="F168" s="56"/>
      <c r="G168" s="56"/>
      <c r="H168" s="56"/>
      <c r="I168" s="56"/>
      <c r="J168" s="56"/>
    </row>
    <row r="169" spans="2:10">
      <c r="B169" s="55"/>
      <c r="D169" s="56"/>
      <c r="E169" s="56"/>
      <c r="F169" s="56"/>
      <c r="G169" s="56"/>
      <c r="H169" s="56"/>
      <c r="I169" s="56"/>
      <c r="J169" s="56"/>
    </row>
    <row r="170" spans="2:10">
      <c r="B170" s="55"/>
      <c r="D170" s="56"/>
      <c r="E170" s="56"/>
      <c r="F170" s="56"/>
      <c r="G170" s="56"/>
      <c r="H170" s="56"/>
      <c r="I170" s="56"/>
      <c r="J170" s="56"/>
    </row>
  </sheetData>
  <mergeCells count="15">
    <mergeCell ref="B1:J1"/>
    <mergeCell ref="B2:J2"/>
    <mergeCell ref="B3:J3"/>
    <mergeCell ref="B4:J4"/>
    <mergeCell ref="B9:C9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62992125984252" right="0.15748031496063" top="0.62992125984252" bottom="0.47244094488189" header="0.551181102362205" footer="0.196850393700787"/>
  <pageSetup paperSize="9" scale="75" orientation="portrait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D27" sqref="D27"/>
    </sheetView>
  </sheetViews>
  <sheetFormatPr defaultColWidth="8.625" defaultRowHeight="14.25" outlineLevelCol="1"/>
  <sheetData>
    <row r="1" ht="18.75" spans="1:2">
      <c r="A1" s="1" t="s">
        <v>259</v>
      </c>
      <c r="B1" s="2">
        <v>3100</v>
      </c>
    </row>
    <row r="2" ht="18.75" spans="1:2">
      <c r="A2" s="1" t="s">
        <v>147</v>
      </c>
      <c r="B2" s="2">
        <v>612</v>
      </c>
    </row>
    <row r="3" ht="18.75" spans="1:2">
      <c r="A3" s="3" t="s">
        <v>153</v>
      </c>
      <c r="B3" s="4">
        <v>576</v>
      </c>
    </row>
    <row r="4" ht="18.75" spans="1:2">
      <c r="A4" s="3" t="s">
        <v>155</v>
      </c>
      <c r="B4" s="4">
        <v>36</v>
      </c>
    </row>
    <row r="5" ht="18.75" spans="1:2">
      <c r="A5" s="1" t="s">
        <v>94</v>
      </c>
      <c r="B5" s="2">
        <v>1298</v>
      </c>
    </row>
    <row r="6" ht="18.75" spans="1:2">
      <c r="A6" s="3" t="s">
        <v>96</v>
      </c>
      <c r="B6" s="4">
        <v>466</v>
      </c>
    </row>
    <row r="7" ht="18.75" spans="1:2">
      <c r="A7" s="3" t="s">
        <v>100</v>
      </c>
      <c r="B7" s="4">
        <v>832</v>
      </c>
    </row>
    <row r="8" ht="18.75" spans="1:2">
      <c r="A8" s="1" t="s">
        <v>61</v>
      </c>
      <c r="B8" s="2">
        <v>1190</v>
      </c>
    </row>
    <row r="9" ht="18.75" spans="1:2">
      <c r="A9" s="3" t="s">
        <v>69</v>
      </c>
      <c r="B9" s="4">
        <v>1190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财务处</dc:creator>
  <cp:lastModifiedBy>admin</cp:lastModifiedBy>
  <dcterms:created xsi:type="dcterms:W3CDTF">2020-06-28T14:02:00Z</dcterms:created>
  <cp:lastPrinted>2022-04-27T04:28:00Z</cp:lastPrinted>
  <dcterms:modified xsi:type="dcterms:W3CDTF">2022-05-26T04:08:31Z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  <property fmtid="{D5CDD505-2E9C-101B-9397-08002B2CF9AE}" pid="4" name="ICV">
    <vt:lpwstr>087E660F04E3434CBCB11911EAAF662C</vt:lpwstr>
  </property>
</Properties>
</file>