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tabRatio="963" firstSheet="1" activeTab="6"/>
  </bookViews>
  <sheets>
    <sheet name="附件1-1城乡义务教育（寄宿生生活补助）" sheetId="1" r:id="rId1"/>
    <sheet name="附件1-2城乡义务教育（公用经费）" sheetId="28" r:id="rId2"/>
    <sheet name="4南疆四地州自聘教师补助" sheetId="5" r:id="rId3"/>
    <sheet name="6义务班主任津贴" sheetId="7" r:id="rId4"/>
    <sheet name="7大学生实习支教（乌）" sheetId="8" r:id="rId5"/>
    <sheet name="13促进教育事业发展" sheetId="14" r:id="rId6"/>
    <sheet name="公用和寄宿生生活费绩效表" sheetId="29" r:id="rId7"/>
    <sheet name="自聘教师绩效" sheetId="30" r:id="rId8"/>
    <sheet name="班主任津贴绩效" sheetId="31" r:id="rId9"/>
    <sheet name="大学生实习支教绩效" sheetId="32" r:id="rId10"/>
    <sheet name="促进教育事业发展绩效" sheetId="33" r:id="rId11"/>
  </sheets>
  <calcPr calcId="144525"/>
</workbook>
</file>

<file path=xl/sharedStrings.xml><?xml version="1.0" encoding="utf-8"?>
<sst xmlns="http://schemas.openxmlformats.org/spreadsheetml/2006/main" count="358" uniqueCount="249">
  <si>
    <t>附件1</t>
  </si>
  <si>
    <t>2019年城乡义务教育经费保障机制（寄宿生生活补助）资金分配表</t>
  </si>
  <si>
    <t>单位：万元</t>
  </si>
  <si>
    <t>序号</t>
  </si>
  <si>
    <t>单位名称</t>
  </si>
  <si>
    <t>自治区本级资金</t>
  </si>
  <si>
    <t>地县
资金</t>
  </si>
  <si>
    <t>地区本级</t>
  </si>
  <si>
    <t>县市自筹</t>
  </si>
  <si>
    <t>自治区本级承担比例</t>
  </si>
  <si>
    <t>十一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</si>
  <si>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</si>
  <si>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</si>
  <si>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</si>
  <si>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</si>
  <si>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</si>
  <si>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</si>
  <si>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</si>
  <si>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</si>
  <si>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</si>
  <si>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教育局直属代管</t>
  </si>
  <si>
    <t>地区一中</t>
  </si>
  <si>
    <t>地区特殊教育学校</t>
  </si>
  <si>
    <t>地区实验中学</t>
  </si>
  <si>
    <t>附件2</t>
  </si>
  <si>
    <t>2019年城乡义务教育经费保障机制（公用经费）分配表</t>
  </si>
  <si>
    <t>本次下达资金
（万元）</t>
  </si>
  <si>
    <t>墨玉</t>
  </si>
  <si>
    <t>皮山</t>
  </si>
  <si>
    <t>洛浦</t>
  </si>
  <si>
    <t>策勒</t>
  </si>
  <si>
    <t>于田</t>
  </si>
  <si>
    <t>民丰</t>
  </si>
  <si>
    <t>附件3</t>
  </si>
  <si>
    <t>2019年南疆四地州自聘教师工资补助资金分配表</t>
  </si>
  <si>
    <t>地州市</t>
  </si>
  <si>
    <t>自聘教师人数</t>
  </si>
  <si>
    <t>此次补助金额（万元）</t>
  </si>
  <si>
    <t>地区中等职业学校</t>
  </si>
  <si>
    <t>地区师范学校</t>
  </si>
  <si>
    <t>地区职业技术学院</t>
  </si>
  <si>
    <t>附件4</t>
  </si>
  <si>
    <t xml:space="preserve">2019年自治区义务教育阶段学校班主任津贴分配表                      </t>
  </si>
  <si>
    <t>地（州、市）</t>
  </si>
  <si>
    <t>县（市、区）</t>
  </si>
  <si>
    <t>班数     合计</t>
  </si>
  <si>
    <t>小学班数（个）</t>
  </si>
  <si>
    <t>初中班数（个）</t>
  </si>
  <si>
    <t>特殊教育班数（个）</t>
  </si>
  <si>
    <t>班主任津贴补助（万元）</t>
  </si>
  <si>
    <t>自治区财政承担（万元）</t>
  </si>
  <si>
    <t>地县财政承担（万元）</t>
  </si>
  <si>
    <t>小计</t>
  </si>
  <si>
    <t>地区直属</t>
  </si>
  <si>
    <t>附件5</t>
  </si>
  <si>
    <t>2019年自治区大学生实习支教专项经费分配表</t>
  </si>
  <si>
    <t>支教学校</t>
  </si>
  <si>
    <t>合计
拨款
(万元)</t>
  </si>
  <si>
    <t>支教地州</t>
  </si>
  <si>
    <t>地区教育局</t>
  </si>
  <si>
    <t>附件6</t>
  </si>
  <si>
    <t>促进教育事业发展专项资金分配表</t>
  </si>
  <si>
    <t>单位</t>
  </si>
  <si>
    <t>总项目</t>
  </si>
  <si>
    <t>子项目</t>
  </si>
  <si>
    <t>金额（万元）</t>
  </si>
  <si>
    <t>促进教育事业发展</t>
  </si>
  <si>
    <t>中小学质量提升计划</t>
  </si>
  <si>
    <t>地区教研室</t>
  </si>
  <si>
    <t>附7：</t>
  </si>
  <si>
    <t>中央对地方专项转移支付区域绩效目标表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</si>
  <si>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2018 </t>
    </r>
    <r>
      <rPr>
        <sz val="12"/>
        <rFont val="宋体"/>
        <charset val="134"/>
      </rPr>
      <t>年度）</t>
    </r>
  </si>
  <si>
    <t>专项名称</t>
  </si>
  <si>
    <t>　城乡义务教育经费保障机制专项资金（寄宿生生活补助和公用经费）</t>
  </si>
  <si>
    <t>中央主管部门</t>
  </si>
  <si>
    <t>教育部地方司</t>
  </si>
  <si>
    <t>实施年份</t>
  </si>
  <si>
    <t>2018年</t>
  </si>
  <si>
    <t>省级财政部门</t>
  </si>
  <si>
    <t>自治区财政厅</t>
  </si>
  <si>
    <t>省级主管部门</t>
  </si>
  <si>
    <t>新疆维吾尔自治区教育厅</t>
  </si>
  <si>
    <t>资金
情况
（万元）</t>
  </si>
  <si>
    <t>年度金额：</t>
  </si>
  <si>
    <t xml:space="preserve">        其中：中央补助</t>
  </si>
  <si>
    <t xml:space="preserve">              地方资金</t>
  </si>
  <si>
    <t>总
体
目
标</t>
  </si>
  <si>
    <t>年度目标</t>
  </si>
  <si>
    <t xml:space="preserve">
 目标1：公用经费基准定额为：普通小学每生每年600元、普通初中每生每年800元；在此基础上，对寄宿制学校按照寄宿生年生均200元标准增加公用经费补助，对农村地区不足100人的规模较小学校按100人核定公用经费，对各学校按照采暖期长短补助取暖费；特殊教育学校和随班就读残疾学生按每生每年6000元标准补助公用经费。
 目标2：寄宿生生活费按普通小学每生每年1250元、普通初中每生每年1500元、特教生每生每年1750元补助，资助面为农村寄宿生100%、城市寄宿生39%。
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</si>
  <si>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</si>
  <si>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</si>
  <si>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</si>
  <si>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</si>
  <si>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</si>
  <si>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</si>
  <si>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</si>
  <si>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 xml:space="preserve"> 指标1：学生人数</t>
  </si>
  <si>
    <t>2789343人</t>
  </si>
  <si>
    <t xml:space="preserve"> 指标2：寄宿生人数</t>
  </si>
  <si>
    <t>455336人</t>
  </si>
  <si>
    <t>质量指标</t>
  </si>
  <si>
    <t xml:space="preserve"> 指标1：公用经费享受比例</t>
  </si>
  <si>
    <t xml:space="preserve"> 指标2：寄宿生生活费享受比例</t>
  </si>
  <si>
    <t>农村：100%，城市39%</t>
  </si>
  <si>
    <t>时效指标</t>
  </si>
  <si>
    <t xml:space="preserve"> 指标1：资金下达时间</t>
  </si>
  <si>
    <t>首批：2017年1月；次批：2017年7月</t>
  </si>
  <si>
    <t>成本指标</t>
  </si>
  <si>
    <t xml:space="preserve"> 指标1：公用经费标准</t>
  </si>
  <si>
    <t>普通小学每生每年600元、普通初中每生每年800元</t>
  </si>
  <si>
    <t xml:space="preserve"> 指标2：寄宿生生活费标准</t>
  </si>
  <si>
    <t>普通小学每生每年1250元、普通初中每生每年1500元</t>
  </si>
  <si>
    <t xml:space="preserve"> 指标3：取暖费标准</t>
  </si>
  <si>
    <t>生均120元。按照各地采暖期的长短和采暖温度的高低分五类。</t>
  </si>
  <si>
    <t>社会效益
指标</t>
  </si>
  <si>
    <t xml:space="preserve"> 指标1：维护学校正常运转</t>
  </si>
  <si>
    <t>对农村地区不足100人的规模较小学校按100人核定公用经费</t>
  </si>
  <si>
    <t xml:space="preserve"> 指标2：减轻学生家庭负担</t>
  </si>
  <si>
    <t>学生家庭不需向学校交一分钱</t>
  </si>
  <si>
    <t>可持续影响
指标</t>
  </si>
  <si>
    <t xml:space="preserve"> 指标1：创设各族青少年学习在学校、生活在学校、成长在学校的良好条件</t>
  </si>
  <si>
    <t>入学率、升学率在规定范围内，办学条件符合标准化、均衡化要求</t>
  </si>
  <si>
    <t xml:space="preserve"> 指标2：教师</t>
  </si>
  <si>
    <t>满意度指标</t>
  </si>
  <si>
    <t>服务对象
满意度指标</t>
  </si>
  <si>
    <t xml:space="preserve"> 指标1：学生满意率</t>
  </si>
  <si>
    <t>90%以上</t>
  </si>
  <si>
    <t xml:space="preserve"> 指标2：家长满意率</t>
  </si>
  <si>
    <t xml:space="preserve"> 指标3：地州教育局满意率</t>
  </si>
  <si>
    <t>95%以上</t>
  </si>
  <si>
    <t xml:space="preserve">  指标4：教师补助教师满意率</t>
  </si>
  <si>
    <t>附件4：</t>
  </si>
  <si>
    <t>南疆四地州自聘教师工资补助经费绩效目标表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</si>
  <si>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2019 </t>
    </r>
    <r>
      <rPr>
        <sz val="12"/>
        <rFont val="宋体"/>
        <charset val="134"/>
      </rPr>
      <t>年度）</t>
    </r>
  </si>
  <si>
    <t>项目名称</t>
  </si>
  <si>
    <t>南疆四地州自聘教师工资补助经费</t>
  </si>
  <si>
    <t>预算单位</t>
  </si>
  <si>
    <t>教师工作处</t>
  </si>
  <si>
    <t>项目资金
（万元）</t>
  </si>
  <si>
    <t xml:space="preserve"> 年度资金总额：50000</t>
  </si>
  <si>
    <t xml:space="preserve">       其中：财政拨款50000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</si>
  <si>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</si>
  <si>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2019年，继续支持南疆四地州自主聘用教师，缓解国家通用语言文字教师短缺问题，到2020年实现少数民族学生基本掌握和使用国家通用语言文字的目标。</t>
  </si>
  <si>
    <t>指标值（包含数字及文字描述）</t>
  </si>
  <si>
    <t>项目完成</t>
  </si>
  <si>
    <t>自聘教师数</t>
  </si>
  <si>
    <t>根据各地实际招聘情况</t>
  </si>
  <si>
    <t>政治素质</t>
  </si>
  <si>
    <t>合格</t>
  </si>
  <si>
    <t>国语授课能力</t>
  </si>
  <si>
    <t>能熟练使用国语授课</t>
  </si>
  <si>
    <t>普通话水平</t>
  </si>
  <si>
    <t>普通话二级乙等及以上水平</t>
  </si>
  <si>
    <t>招聘工作完成时间</t>
  </si>
  <si>
    <t>自聘教师工资补助标准</t>
  </si>
  <si>
    <t>按照事业单位工资标准、自聘教师人数及工资总额情况给予补助</t>
  </si>
  <si>
    <t>效益指标</t>
  </si>
  <si>
    <t>教师队伍建设情况</t>
  </si>
  <si>
    <t xml:space="preserve">  为各地中小学和幼儿园补充能胜任国家通用语言文字授课教师，改善教师队伍结构，提高教师队伍素质。</t>
  </si>
  <si>
    <t>推进国家通用语言文字教育全覆盖情况</t>
  </si>
  <si>
    <t>保障所需师资</t>
  </si>
  <si>
    <t>服务新疆总目标情况</t>
  </si>
  <si>
    <t>为实现新疆社会稳定和长治久安总目标服务，培养合格的社会主义建设者和接班人。</t>
  </si>
  <si>
    <t>实现双语教育目标情况</t>
  </si>
  <si>
    <t>使少数民族孩子基本掌握国家通用语言文字</t>
  </si>
  <si>
    <t>招聘县市教育局满意度</t>
  </si>
  <si>
    <t>招聘学校满意度</t>
  </si>
  <si>
    <t>附件6：</t>
  </si>
  <si>
    <t>自治区义务教育阶段班主任津贴补助经费绩效目标表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</si>
  <si>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2019</t>
    </r>
    <r>
      <rPr>
        <sz val="12"/>
        <rFont val="宋体"/>
        <charset val="134"/>
      </rPr>
      <t>年度）</t>
    </r>
  </si>
  <si>
    <t>自治区义务教育阶段班主任津贴补助经费</t>
  </si>
  <si>
    <t xml:space="preserve"> 年度资金总额：6853万元</t>
  </si>
  <si>
    <t xml:space="preserve">       其中：财政拨款6853万元</t>
  </si>
  <si>
    <t xml:space="preserve">   2019年，自治区义务教育阶段共有班级75241个，自治区财政需补助经费6853万元。通过实施班主任津贴补助项目，进一步加强我区中小学班主任队伍建设工作，鼓励更多的教师从事班主任工作，更好地调动班主任教育培养学生的积极性，不断推进学校管理服务水平，确保学校各项事业健康发展。</t>
  </si>
  <si>
    <t xml:space="preserve"> 指标1：补助班级</t>
  </si>
  <si>
    <t>75241个</t>
  </si>
  <si>
    <t xml:space="preserve"> 指标1：补助班主任覆盖率</t>
  </si>
  <si>
    <t xml:space="preserve"> 指标1：补助标准</t>
  </si>
  <si>
    <t>每班每月补助120元</t>
  </si>
  <si>
    <t xml:space="preserve"> 指标2：补助月</t>
  </si>
  <si>
    <t>10个月</t>
  </si>
  <si>
    <t xml:space="preserve"> 指标1：资金按期拨付率</t>
  </si>
  <si>
    <t xml:space="preserve"> 指标1：补助效果</t>
  </si>
  <si>
    <t>提高班主任工作积极性</t>
  </si>
  <si>
    <t xml:space="preserve"> 指标1：学校满意度</t>
  </si>
  <si>
    <t xml:space="preserve"> 指标2：班主任满意度</t>
  </si>
  <si>
    <t>附件7：</t>
  </si>
  <si>
    <t>自治区大学生实习支教计划专项经费绩效目标表</t>
  </si>
  <si>
    <t>自治区大学生实习支教计划专项经费</t>
  </si>
  <si>
    <t xml:space="preserve"> 年度资金总额：235.58</t>
  </si>
  <si>
    <t xml:space="preserve">       其中：财政拨款235.58</t>
  </si>
  <si>
    <t xml:space="preserve">    通过为各地选派高校实习支教大学生，缓解各地国家通用语言文字授课教师短缺的矛盾，推进国家通用语言文字教学全覆盖进程。</t>
  </si>
  <si>
    <t>支教人数</t>
  </si>
  <si>
    <t>1.2万人</t>
  </si>
  <si>
    <t>支教学生选派水平</t>
  </si>
  <si>
    <t>能胜任国语教学</t>
  </si>
  <si>
    <t xml:space="preserve">春季支教时间 </t>
  </si>
  <si>
    <t>2019.3-7</t>
  </si>
  <si>
    <t>秋季支教时间</t>
  </si>
  <si>
    <t>2019.9-2020.1</t>
  </si>
  <si>
    <t>生活补助</t>
  </si>
  <si>
    <t>每月600元，按5个月发放</t>
  </si>
  <si>
    <t>保险费</t>
  </si>
  <si>
    <t>100元</t>
  </si>
  <si>
    <t>交通费</t>
  </si>
  <si>
    <t>400元</t>
  </si>
  <si>
    <t>中小学和幼儿园教师师资保障</t>
  </si>
  <si>
    <t>缓解基层教师短缺问题</t>
  </si>
  <si>
    <t>支教学校满意度</t>
  </si>
  <si>
    <t>服务学生满意度</t>
  </si>
  <si>
    <t>附件13</t>
  </si>
  <si>
    <t>促进教育事业发展专项绩效目标表</t>
  </si>
  <si>
    <t>自治区财政厅教科文处</t>
  </si>
  <si>
    <t>促进教育事业发展专项</t>
  </si>
  <si>
    <t>项目资金（万元）</t>
  </si>
  <si>
    <t>年度资金总额：</t>
  </si>
  <si>
    <t>其中：财政拨款</t>
  </si>
  <si>
    <t>其他资金</t>
  </si>
  <si>
    <t>项目总体目标</t>
  </si>
  <si>
    <t>保障2019年教育厅各处室相关业务工作的开展，完成既定目标任务,保障顺利各项督导检查任务,促进教育事业不断健康发展。</t>
  </si>
  <si>
    <t>一级指标</t>
  </si>
  <si>
    <t>项目完成指标</t>
  </si>
  <si>
    <t>调研完成时限</t>
  </si>
  <si>
    <t>当年内完成</t>
  </si>
  <si>
    <t>调研检查次数</t>
  </si>
  <si>
    <t>30</t>
  </si>
  <si>
    <t>调研检查覆盖地州数量</t>
  </si>
  <si>
    <t>14</t>
  </si>
  <si>
    <t>调研检查覆盖县市</t>
  </si>
  <si>
    <t>50个以上</t>
  </si>
  <si>
    <t>培训班次</t>
  </si>
  <si>
    <t>10次</t>
  </si>
  <si>
    <t xml:space="preserve">  </t>
  </si>
  <si>
    <t>培训人次</t>
  </si>
  <si>
    <t>2000人次以上</t>
  </si>
  <si>
    <t>整合类项目数</t>
  </si>
  <si>
    <t>23</t>
  </si>
  <si>
    <t>资金到位率</t>
  </si>
  <si>
    <t>100%</t>
  </si>
  <si>
    <t>地州调研覆盖率</t>
  </si>
  <si>
    <t>县市覆盖率</t>
  </si>
  <si>
    <t>≥50%</t>
  </si>
  <si>
    <t>项目效益指标</t>
  </si>
  <si>
    <t>社会效益指标</t>
  </si>
  <si>
    <t>教育事业发展</t>
  </si>
  <si>
    <t>督促教育事业进一步发展</t>
  </si>
  <si>
    <t>各处室满意度</t>
  </si>
  <si>
    <t>≥90%</t>
  </si>
  <si>
    <t>涉及地州满意度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</si>
</sst>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_);[Red]\(0.00\)"/>
    <numFmt numFmtId="179" formatCode="0.0_);[Red]\(0.0\)"/>
    <numFmt numFmtId="180" formatCode="0.000_ "/>
  </numFmts>
  <fonts count="6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黑体"/>
      <charset val="134"/>
    </font>
    <font>
      <sz val="10.5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b/>
      <sz val="16"/>
      <name val="方正小标宋简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rgb="FFFF0000"/>
      <name val="Arial Unicode MS"/>
      <charset val="134"/>
    </font>
    <font>
      <b/>
      <sz val="16"/>
      <color theme="1"/>
      <name val="方正大标宋简体"/>
      <charset val="134"/>
    </font>
    <font>
      <b/>
      <sz val="16"/>
      <color rgb="FFFF0000"/>
      <name val="方正大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Arial Unicode MS"/>
      <charset val="134"/>
    </font>
    <font>
      <b/>
      <sz val="10"/>
      <name val="Arial Unicode MS"/>
      <charset val="134"/>
    </font>
    <font>
      <sz val="10"/>
      <name val="Arial Unicode MS"/>
      <charset val="134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sz val="18"/>
      <name val="仿宋"/>
      <charset val="134"/>
    </font>
    <font>
      <sz val="14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32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2" fillId="9" borderId="1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32" fillId="23" borderId="20" applyNumberFormat="0" applyFont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9" fillId="25" borderId="21" applyNumberFormat="0" applyAlignment="0" applyProtection="0">
      <alignment vertical="center"/>
    </xf>
    <xf numFmtId="0" fontId="62" fillId="25" borderId="17" applyNumberFormat="0" applyAlignment="0" applyProtection="0">
      <alignment vertical="center"/>
    </xf>
    <xf numFmtId="0" fontId="55" fillId="16" borderId="19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4" fillId="0" borderId="0"/>
    <xf numFmtId="0" fontId="45" fillId="3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0" borderId="0"/>
  </cellStyleXfs>
  <cellXfs count="158">
    <xf numFmtId="0" fontId="0" fillId="0" borderId="0" xfId="0"/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0" xfId="51" applyFont="1" applyAlignment="1">
      <alignment vertical="center"/>
    </xf>
    <xf numFmtId="0" fontId="4" fillId="0" borderId="0" xfId="51" applyFont="1" applyAlignment="1">
      <alignment vertical="center" wrapText="1"/>
    </xf>
    <xf numFmtId="0" fontId="5" fillId="0" borderId="0" xfId="51" applyFont="1" applyAlignment="1">
      <alignment vertical="center" wrapText="1"/>
    </xf>
    <xf numFmtId="0" fontId="1" fillId="0" borderId="0" xfId="51" applyFont="1" applyAlignment="1">
      <alignment horizontal="center" vertical="center" wrapText="1"/>
    </xf>
    <xf numFmtId="0" fontId="5" fillId="0" borderId="0" xfId="51" applyFont="1" applyAlignment="1">
      <alignment horizontal="center" vertical="center" wrapText="1"/>
    </xf>
    <xf numFmtId="0" fontId="5" fillId="0" borderId="8" xfId="51" applyFont="1" applyBorder="1" applyAlignment="1">
      <alignment vertical="center"/>
    </xf>
    <xf numFmtId="0" fontId="5" fillId="0" borderId="8" xfId="51" applyFont="1" applyBorder="1" applyAlignment="1">
      <alignment vertical="center" wrapText="1"/>
    </xf>
    <xf numFmtId="0" fontId="5" fillId="0" borderId="0" xfId="51" applyFont="1" applyBorder="1" applyAlignment="1">
      <alignment vertic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10" xfId="51" applyFont="1" applyBorder="1" applyAlignment="1">
      <alignment horizontal="center" vertical="center" wrapText="1"/>
    </xf>
    <xf numFmtId="0" fontId="5" fillId="0" borderId="11" xfId="51" applyFont="1" applyBorder="1" applyAlignment="1">
      <alignment horizontal="center" vertical="center" wrapText="1"/>
    </xf>
    <xf numFmtId="0" fontId="5" fillId="0" borderId="12" xfId="51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11" xfId="51" applyFont="1" applyBorder="1" applyAlignment="1">
      <alignment horizontal="left" vertical="center" wrapText="1"/>
    </xf>
    <xf numFmtId="0" fontId="5" fillId="0" borderId="11" xfId="51" applyFont="1" applyBorder="1" applyAlignment="1">
      <alignment horizontal="left" vertical="top" wrapText="1"/>
    </xf>
    <xf numFmtId="0" fontId="6" fillId="0" borderId="11" xfId="51" applyFont="1" applyBorder="1" applyAlignment="1">
      <alignment horizontal="center" vertical="center" wrapText="1"/>
    </xf>
    <xf numFmtId="0" fontId="5" fillId="0" borderId="11" xfId="51" applyFont="1" applyBorder="1" applyAlignment="1">
      <alignment vertical="center" wrapText="1"/>
    </xf>
    <xf numFmtId="9" fontId="5" fillId="0" borderId="11" xfId="51" applyNumberFormat="1" applyFont="1" applyBorder="1" applyAlignment="1">
      <alignment horizontal="center" vertical="center" wrapText="1"/>
    </xf>
    <xf numFmtId="0" fontId="5" fillId="0" borderId="13" xfId="51" applyFont="1" applyBorder="1" applyAlignment="1">
      <alignment horizontal="center" vertical="center" wrapText="1"/>
    </xf>
    <xf numFmtId="0" fontId="5" fillId="0" borderId="14" xfId="51" applyFont="1" applyBorder="1" applyAlignment="1">
      <alignment horizontal="center" vertical="center" wrapText="1"/>
    </xf>
    <xf numFmtId="0" fontId="5" fillId="0" borderId="15" xfId="51" applyFont="1" applyBorder="1" applyAlignment="1">
      <alignment horizontal="center" vertical="center" wrapText="1"/>
    </xf>
    <xf numFmtId="9" fontId="5" fillId="0" borderId="9" xfId="51" applyNumberFormat="1" applyFont="1" applyBorder="1" applyAlignment="1">
      <alignment horizontal="center" vertical="center" wrapText="1"/>
    </xf>
    <xf numFmtId="0" fontId="5" fillId="0" borderId="0" xfId="51" applyFont="1" applyAlignment="1">
      <alignment horizontal="left" vertical="center" wrapText="1"/>
    </xf>
    <xf numFmtId="0" fontId="1" fillId="0" borderId="0" xfId="51" applyFont="1" applyAlignment="1">
      <alignment horizontal="left" vertical="center" wrapText="1"/>
    </xf>
    <xf numFmtId="0" fontId="5" fillId="0" borderId="10" xfId="51" applyFont="1" applyBorder="1" applyAlignment="1">
      <alignment horizontal="left" vertical="center" wrapText="1"/>
    </xf>
    <xf numFmtId="0" fontId="5" fillId="0" borderId="11" xfId="51" applyFont="1" applyBorder="1" applyAlignment="1">
      <alignment horizontal="justify" vertical="top" wrapText="1"/>
    </xf>
    <xf numFmtId="0" fontId="7" fillId="0" borderId="11" xfId="51" applyFont="1" applyBorder="1" applyAlignment="1">
      <alignment horizontal="center" vertical="center" wrapText="1"/>
    </xf>
    <xf numFmtId="0" fontId="7" fillId="0" borderId="11" xfId="51" applyFont="1" applyBorder="1" applyAlignment="1">
      <alignment horizontal="left" vertical="center" wrapText="1"/>
    </xf>
    <xf numFmtId="0" fontId="7" fillId="0" borderId="11" xfId="51" applyFont="1" applyBorder="1" applyAlignment="1">
      <alignment vertical="center" wrapText="1"/>
    </xf>
    <xf numFmtId="57" fontId="7" fillId="0" borderId="11" xfId="51" applyNumberFormat="1" applyFont="1" applyBorder="1" applyAlignment="1">
      <alignment horizontal="left" vertical="center" wrapText="1"/>
    </xf>
    <xf numFmtId="9" fontId="7" fillId="0" borderId="11" xfId="51" applyNumberFormat="1" applyFont="1" applyBorder="1" applyAlignment="1">
      <alignment horizontal="left" vertical="center" wrapText="1"/>
    </xf>
    <xf numFmtId="0" fontId="5" fillId="0" borderId="0" xfId="51" applyAlignment="1">
      <alignment vertical="center" wrapText="1"/>
    </xf>
    <xf numFmtId="0" fontId="7" fillId="0" borderId="0" xfId="51" applyFont="1" applyAlignment="1">
      <alignment vertical="center" wrapText="1"/>
    </xf>
    <xf numFmtId="0" fontId="8" fillId="0" borderId="0" xfId="51" applyFont="1" applyAlignment="1">
      <alignment vertical="center"/>
    </xf>
    <xf numFmtId="0" fontId="7" fillId="0" borderId="8" xfId="51" applyFont="1" applyBorder="1" applyAlignment="1">
      <alignment vertical="center"/>
    </xf>
    <xf numFmtId="0" fontId="7" fillId="0" borderId="8" xfId="51" applyFont="1" applyBorder="1" applyAlignment="1">
      <alignment vertical="center" wrapText="1"/>
    </xf>
    <xf numFmtId="0" fontId="7" fillId="0" borderId="0" xfId="51" applyFont="1" applyBorder="1" applyAlignment="1">
      <alignment vertical="center" wrapText="1"/>
    </xf>
    <xf numFmtId="0" fontId="6" fillId="0" borderId="11" xfId="51" applyFont="1" applyBorder="1" applyAlignment="1">
      <alignment horizontal="left" vertical="center" wrapText="1"/>
    </xf>
    <xf numFmtId="0" fontId="6" fillId="0" borderId="11" xfId="51" applyFont="1" applyBorder="1" applyAlignment="1">
      <alignment vertical="center" wrapText="1"/>
    </xf>
    <xf numFmtId="0" fontId="6" fillId="0" borderId="9" xfId="51" applyFont="1" applyBorder="1" applyAlignment="1">
      <alignment horizontal="center" vertical="center" wrapText="1"/>
    </xf>
    <xf numFmtId="0" fontId="6" fillId="0" borderId="10" xfId="51" applyFont="1" applyBorder="1" applyAlignment="1">
      <alignment horizontal="center" vertical="center" wrapText="1"/>
    </xf>
    <xf numFmtId="0" fontId="6" fillId="0" borderId="12" xfId="51" applyFont="1" applyBorder="1" applyAlignment="1">
      <alignment horizontal="center" vertical="center" wrapText="1"/>
    </xf>
    <xf numFmtId="0" fontId="6" fillId="0" borderId="9" xfId="51" applyFont="1" applyBorder="1" applyAlignment="1">
      <alignment horizontal="left" vertical="center" wrapText="1"/>
    </xf>
    <xf numFmtId="0" fontId="6" fillId="0" borderId="10" xfId="51" applyFont="1" applyBorder="1" applyAlignment="1">
      <alignment horizontal="left" vertical="center" wrapText="1"/>
    </xf>
    <xf numFmtId="0" fontId="6" fillId="0" borderId="12" xfId="51" applyFont="1" applyBorder="1" applyAlignment="1">
      <alignment horizontal="left" vertical="center" wrapText="1"/>
    </xf>
    <xf numFmtId="0" fontId="6" fillId="0" borderId="11" xfId="51" applyFont="1" applyBorder="1" applyAlignment="1">
      <alignment horizontal="left" vertical="top" wrapText="1"/>
    </xf>
    <xf numFmtId="0" fontId="6" fillId="0" borderId="13" xfId="51" applyFont="1" applyBorder="1" applyAlignment="1">
      <alignment horizontal="center" vertical="center" wrapText="1" shrinkToFit="1"/>
    </xf>
    <xf numFmtId="0" fontId="6" fillId="0" borderId="11" xfId="51" applyFont="1" applyBorder="1" applyAlignment="1">
      <alignment horizontal="left" vertical="center" wrapText="1" shrinkToFit="1"/>
    </xf>
    <xf numFmtId="0" fontId="6" fillId="0" borderId="11" xfId="51" applyFont="1" applyBorder="1" applyAlignment="1">
      <alignment vertical="center" wrapText="1" shrinkToFit="1"/>
    </xf>
    <xf numFmtId="0" fontId="6" fillId="0" borderId="14" xfId="51" applyFont="1" applyBorder="1" applyAlignment="1">
      <alignment horizontal="center" vertical="center" wrapText="1" shrinkToFit="1"/>
    </xf>
    <xf numFmtId="9" fontId="6" fillId="0" borderId="11" xfId="51" applyNumberFormat="1" applyFont="1" applyBorder="1" applyAlignment="1">
      <alignment horizontal="left" vertical="center" wrapText="1" shrinkToFit="1"/>
    </xf>
    <xf numFmtId="0" fontId="6" fillId="0" borderId="15" xfId="51" applyFont="1" applyBorder="1" applyAlignment="1">
      <alignment horizontal="center" vertical="center" wrapText="1" shrinkToFit="1"/>
    </xf>
    <xf numFmtId="0" fontId="6" fillId="0" borderId="9" xfId="51" applyFont="1" applyBorder="1" applyAlignment="1">
      <alignment horizontal="left" vertical="center" wrapText="1" shrinkToFit="1"/>
    </xf>
    <xf numFmtId="0" fontId="6" fillId="0" borderId="12" xfId="51" applyFont="1" applyBorder="1" applyAlignment="1">
      <alignment horizontal="left" vertical="center" wrapText="1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177" fontId="21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177" fontId="22" fillId="0" borderId="8" xfId="0" applyNumberFormat="1" applyFont="1" applyBorder="1" applyAlignment="1">
      <alignment horizontal="center" vertical="center" wrapText="1"/>
    </xf>
    <xf numFmtId="177" fontId="23" fillId="0" borderId="8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77" fontId="24" fillId="0" borderId="11" xfId="0" applyNumberFormat="1" applyFont="1" applyBorder="1" applyAlignment="1">
      <alignment horizontal="center" vertical="center" wrapText="1"/>
    </xf>
    <xf numFmtId="177" fontId="26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177" fontId="28" fillId="0" borderId="11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/>
    </xf>
    <xf numFmtId="177" fontId="29" fillId="0" borderId="11" xfId="0" applyNumberFormat="1" applyFont="1" applyBorder="1" applyAlignment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 readingOrder="1"/>
      <protection locked="0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176" fontId="34" fillId="0" borderId="11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right" vertical="center"/>
    </xf>
    <xf numFmtId="43" fontId="36" fillId="0" borderId="11" xfId="8" applyNumberFormat="1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6" fillId="2" borderId="11" xfId="0" applyFont="1" applyFill="1" applyBorder="1" applyAlignment="1" applyProtection="1">
      <alignment horizontal="left" vertical="center" wrapText="1" readingOrder="1"/>
      <protection locked="0"/>
    </xf>
    <xf numFmtId="0" fontId="36" fillId="2" borderId="11" xfId="0" applyFont="1" applyFill="1" applyBorder="1" applyAlignment="1" applyProtection="1">
      <alignment horizontal="right" vertical="center" wrapText="1" readingOrder="1"/>
      <protection locked="0"/>
    </xf>
    <xf numFmtId="43" fontId="36" fillId="2" borderId="11" xfId="8" applyNumberFormat="1" applyFont="1" applyFill="1" applyBorder="1" applyAlignment="1">
      <alignment horizontal="right" vertic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left" vertical="center"/>
    </xf>
    <xf numFmtId="176" fontId="16" fillId="2" borderId="11" xfId="0" applyNumberFormat="1" applyFont="1" applyFill="1" applyBorder="1" applyAlignment="1">
      <alignment horizontal="center" vertical="center" wrapText="1" shrinkToFit="1"/>
    </xf>
    <xf numFmtId="0" fontId="37" fillId="2" borderId="11" xfId="0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horizontal="left" vertical="center" wrapText="1"/>
    </xf>
    <xf numFmtId="180" fontId="37" fillId="2" borderId="11" xfId="0" applyNumberFormat="1" applyFont="1" applyFill="1" applyBorder="1" applyAlignment="1">
      <alignment horizontal="right" vertical="center"/>
    </xf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0" fontId="42" fillId="2" borderId="0" xfId="0" applyFont="1" applyFill="1" applyBorder="1" applyAlignment="1">
      <alignment horizontal="right" vertical="center"/>
    </xf>
    <xf numFmtId="0" fontId="38" fillId="2" borderId="11" xfId="0" applyFont="1" applyFill="1" applyBorder="1" applyAlignment="1">
      <alignment horizontal="center" vertical="center"/>
    </xf>
    <xf numFmtId="178" fontId="16" fillId="2" borderId="11" xfId="0" applyNumberFormat="1" applyFont="1" applyFill="1" applyBorder="1" applyAlignment="1">
      <alignment horizontal="center" vertical="center" wrapText="1" shrinkToFit="1"/>
    </xf>
    <xf numFmtId="178" fontId="38" fillId="2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 applyProtection="1">
      <alignment horizontal="left" vertical="center" wrapText="1" readingOrder="1"/>
      <protection locked="0"/>
    </xf>
    <xf numFmtId="0" fontId="43" fillId="3" borderId="11" xfId="51" applyFont="1" applyFill="1" applyBorder="1" applyAlignment="1">
      <alignment horizontal="right" vertical="center" readingOrder="1"/>
    </xf>
    <xf numFmtId="0" fontId="43" fillId="3" borderId="11" xfId="51" applyFont="1" applyFill="1" applyBorder="1" applyAlignment="1">
      <alignment horizontal="center" vertical="center" readingOrder="1"/>
    </xf>
    <xf numFmtId="0" fontId="37" fillId="2" borderId="11" xfId="0" applyFont="1" applyFill="1" applyBorder="1" applyAlignment="1">
      <alignment horizontal="center" vertical="center"/>
    </xf>
    <xf numFmtId="178" fontId="6" fillId="2" borderId="11" xfId="0" applyNumberFormat="1" applyFont="1" applyFill="1" applyBorder="1" applyAlignment="1">
      <alignment horizontal="right" vertical="center" wrapText="1" shrinkToFit="1" readingOrder="1"/>
    </xf>
    <xf numFmtId="178" fontId="44" fillId="2" borderId="1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统计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附件1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L4" sqref="L4"/>
    </sheetView>
  </sheetViews>
  <sheetFormatPr defaultColWidth="9.875" defaultRowHeight="14.25" outlineLevelCol="6"/>
  <cols>
    <col min="1" max="1" width="8" style="134" customWidth="1"/>
    <col min="2" max="2" width="18.75" style="137" customWidth="1"/>
    <col min="3" max="3" width="14.375" style="136" customWidth="1"/>
    <col min="4" max="4" width="10.375" style="136" customWidth="1"/>
    <col min="5" max="5" width="11.125" style="136" customWidth="1"/>
    <col min="6" max="6" width="10.625" style="136" customWidth="1"/>
    <col min="7" max="7" width="12.625" style="136" customWidth="1"/>
    <col min="8" max="16384" width="9.875" style="136"/>
  </cols>
  <sheetData>
    <row r="1" ht="26.25" customHeight="1" spans="1:1">
      <c r="A1" s="137" t="s">
        <v>0</v>
      </c>
    </row>
    <row r="2" ht="50" customHeight="1" spans="1:7">
      <c r="A2" s="146" t="s">
        <v>1</v>
      </c>
      <c r="B2" s="146"/>
      <c r="C2" s="146"/>
      <c r="D2" s="146"/>
      <c r="E2" s="146"/>
      <c r="F2" s="146"/>
      <c r="G2" s="146"/>
    </row>
    <row r="3" s="145" customFormat="1" ht="19" customHeight="1" spans="1:7">
      <c r="A3" s="147"/>
      <c r="B3" s="148" t="s">
        <v>2</v>
      </c>
      <c r="C3" s="148"/>
      <c r="D3" s="148"/>
      <c r="E3" s="148"/>
      <c r="F3" s="148"/>
      <c r="G3" s="148"/>
    </row>
    <row r="4" s="134" customFormat="1" ht="38.25" customHeight="1" spans="1:7">
      <c r="A4" s="139" t="s">
        <v>3</v>
      </c>
      <c r="B4" s="149" t="s">
        <v>4</v>
      </c>
      <c r="C4" s="150" t="s">
        <v>5</v>
      </c>
      <c r="D4" s="150" t="s">
        <v>6</v>
      </c>
      <c r="E4" s="150" t="s">
        <v>7</v>
      </c>
      <c r="F4" s="150" t="s">
        <v>8</v>
      </c>
      <c r="G4" s="151" t="s">
        <v>9</v>
      </c>
    </row>
    <row r="5" s="135" customFormat="1" ht="31" customHeight="1" spans="1:7">
      <c r="A5" s="149" t="s">
        <v>10</v>
      </c>
      <c r="B5" s="152" t="s">
        <v>11</v>
      </c>
      <c r="C5" s="153">
        <v>3758.28</v>
      </c>
      <c r="D5" s="153">
        <v>737</v>
      </c>
      <c r="E5" s="153">
        <v>147.4</v>
      </c>
      <c r="F5" s="153">
        <f>SUM(F6:F17)</f>
        <v>589.6</v>
      </c>
      <c r="G5" s="154"/>
    </row>
    <row r="6" customHeight="1" spans="1:7">
      <c r="A6" s="155">
        <v>1</v>
      </c>
      <c r="B6" s="131" t="s">
        <v>12</v>
      </c>
      <c r="C6" s="156">
        <v>173.78</v>
      </c>
      <c r="D6" s="156">
        <v>62.4</v>
      </c>
      <c r="E6" s="156">
        <f t="shared" ref="E6:E17" si="0">D6*0.2</f>
        <v>12.48</v>
      </c>
      <c r="F6" s="156">
        <f t="shared" ref="F6:F17" si="1">D6*0.8</f>
        <v>49.92</v>
      </c>
      <c r="G6" s="157">
        <v>0.7</v>
      </c>
    </row>
    <row r="7" customHeight="1" spans="1:7">
      <c r="A7" s="155">
        <v>2</v>
      </c>
      <c r="B7" s="131" t="s">
        <v>13</v>
      </c>
      <c r="C7" s="156">
        <v>443.86</v>
      </c>
      <c r="D7" s="156">
        <v>86.1</v>
      </c>
      <c r="E7" s="156">
        <f t="shared" si="0"/>
        <v>17.22</v>
      </c>
      <c r="F7" s="156">
        <f t="shared" si="1"/>
        <v>68.88</v>
      </c>
      <c r="G7" s="157">
        <v>0.7</v>
      </c>
    </row>
    <row r="8" customHeight="1" spans="1:7">
      <c r="A8" s="155">
        <v>3</v>
      </c>
      <c r="B8" s="131" t="s">
        <v>14</v>
      </c>
      <c r="C8" s="156">
        <v>1278.39</v>
      </c>
      <c r="D8" s="156">
        <v>168.9</v>
      </c>
      <c r="E8" s="156">
        <f t="shared" si="0"/>
        <v>33.78</v>
      </c>
      <c r="F8" s="156">
        <f t="shared" si="1"/>
        <v>135.12</v>
      </c>
      <c r="G8" s="157">
        <v>0.7</v>
      </c>
    </row>
    <row r="9" customHeight="1" spans="1:7">
      <c r="A9" s="155">
        <v>4</v>
      </c>
      <c r="B9" s="131" t="s">
        <v>15</v>
      </c>
      <c r="C9" s="156">
        <v>319.72</v>
      </c>
      <c r="D9" s="156">
        <v>167.4</v>
      </c>
      <c r="E9" s="156">
        <f t="shared" si="0"/>
        <v>33.48</v>
      </c>
      <c r="F9" s="156">
        <f t="shared" si="1"/>
        <v>133.92</v>
      </c>
      <c r="G9" s="157">
        <v>0.7</v>
      </c>
    </row>
    <row r="10" customHeight="1" spans="1:7">
      <c r="A10" s="155">
        <v>5</v>
      </c>
      <c r="B10" s="131" t="s">
        <v>16</v>
      </c>
      <c r="C10" s="156">
        <v>815.26</v>
      </c>
      <c r="D10" s="156">
        <v>50.9</v>
      </c>
      <c r="E10" s="156">
        <f t="shared" si="0"/>
        <v>10.18</v>
      </c>
      <c r="F10" s="156">
        <f t="shared" si="1"/>
        <v>40.72</v>
      </c>
      <c r="G10" s="157">
        <v>0.7</v>
      </c>
    </row>
    <row r="11" customHeight="1" spans="1:7">
      <c r="A11" s="155">
        <v>6</v>
      </c>
      <c r="B11" s="131" t="s">
        <v>17</v>
      </c>
      <c r="C11" s="156">
        <v>326.89</v>
      </c>
      <c r="D11" s="156">
        <v>84.7</v>
      </c>
      <c r="E11" s="156">
        <f t="shared" si="0"/>
        <v>16.94</v>
      </c>
      <c r="F11" s="156">
        <f t="shared" si="1"/>
        <v>67.76</v>
      </c>
      <c r="G11" s="157">
        <v>0.7</v>
      </c>
    </row>
    <row r="12" customHeight="1" spans="1:7">
      <c r="A12" s="155">
        <v>7</v>
      </c>
      <c r="B12" s="131" t="s">
        <v>18</v>
      </c>
      <c r="C12" s="156">
        <v>327.8</v>
      </c>
      <c r="D12" s="156">
        <v>99.6</v>
      </c>
      <c r="E12" s="156">
        <f t="shared" si="0"/>
        <v>19.92</v>
      </c>
      <c r="F12" s="156">
        <f t="shared" si="1"/>
        <v>79.68</v>
      </c>
      <c r="G12" s="157">
        <v>0.7</v>
      </c>
    </row>
    <row r="13" customHeight="1" spans="1:7">
      <c r="A13" s="155">
        <v>8</v>
      </c>
      <c r="B13" s="131" t="s">
        <v>19</v>
      </c>
      <c r="C13" s="156">
        <v>45.56</v>
      </c>
      <c r="D13" s="156">
        <v>17</v>
      </c>
      <c r="E13" s="156">
        <f t="shared" si="0"/>
        <v>3.4</v>
      </c>
      <c r="F13" s="156">
        <f t="shared" si="1"/>
        <v>13.6</v>
      </c>
      <c r="G13" s="157">
        <v>0.7</v>
      </c>
    </row>
    <row r="14" customHeight="1" spans="1:7">
      <c r="A14" s="155">
        <v>9</v>
      </c>
      <c r="B14" s="131" t="s">
        <v>20</v>
      </c>
      <c r="C14" s="156">
        <v>27.02</v>
      </c>
      <c r="D14" s="156"/>
      <c r="E14" s="156"/>
      <c r="F14" s="156"/>
      <c r="G14" s="157">
        <v>0.7</v>
      </c>
    </row>
    <row r="15" spans="1:7">
      <c r="A15" s="155"/>
      <c r="B15" s="131" t="s">
        <v>21</v>
      </c>
      <c r="C15" s="156">
        <v>4.5</v>
      </c>
      <c r="D15" s="156"/>
      <c r="E15" s="156"/>
      <c r="F15" s="156"/>
      <c r="G15" s="157">
        <v>0.7</v>
      </c>
    </row>
    <row r="16" spans="1:7">
      <c r="A16" s="155"/>
      <c r="B16" s="131" t="s">
        <v>22</v>
      </c>
      <c r="C16" s="156">
        <v>10.24</v>
      </c>
      <c r="D16" s="156"/>
      <c r="E16" s="156"/>
      <c r="F16" s="156"/>
      <c r="G16" s="157">
        <v>0.7</v>
      </c>
    </row>
    <row r="17" spans="1:7">
      <c r="A17" s="155"/>
      <c r="B17" s="131" t="s">
        <v>23</v>
      </c>
      <c r="C17" s="156">
        <v>12.28</v>
      </c>
      <c r="D17" s="156"/>
      <c r="E17" s="156"/>
      <c r="F17" s="156"/>
      <c r="G17" s="157">
        <v>0.7</v>
      </c>
    </row>
  </sheetData>
  <protectedRanges>
    <protectedRange sqref="C5 E5:G5 D5" name="区域1_1"/>
  </protectedRanges>
  <mergeCells count="2">
    <mergeCell ref="A2:G2"/>
    <mergeCell ref="B3:G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2" sqref="A2:G2"/>
    </sheetView>
  </sheetViews>
  <sheetFormatPr defaultColWidth="9" defaultRowHeight="13.5" outlineLevelCol="6"/>
  <cols>
    <col min="3" max="3" width="12.25" customWidth="1"/>
    <col min="4" max="4" width="30" customWidth="1"/>
  </cols>
  <sheetData>
    <row r="1" ht="14.25" spans="1:7">
      <c r="A1" s="20" t="s">
        <v>186</v>
      </c>
      <c r="B1" s="21"/>
      <c r="C1" s="21"/>
      <c r="D1" s="21"/>
      <c r="E1" s="22"/>
      <c r="F1" s="22"/>
      <c r="G1" s="22"/>
    </row>
    <row r="2" ht="20.25" spans="1:7">
      <c r="A2" s="23" t="s">
        <v>187</v>
      </c>
      <c r="B2" s="23"/>
      <c r="C2" s="23"/>
      <c r="D2" s="23"/>
      <c r="E2" s="23"/>
      <c r="F2" s="23"/>
      <c r="G2" s="23"/>
    </row>
    <row r="3" ht="14.25" spans="1:7">
      <c r="A3" s="24" t="s">
        <v>169</v>
      </c>
      <c r="B3" s="24"/>
      <c r="C3" s="24"/>
      <c r="D3" s="24"/>
      <c r="E3" s="24"/>
      <c r="F3" s="24"/>
      <c r="G3" s="24"/>
    </row>
    <row r="4" ht="14.25" spans="1:7">
      <c r="A4" s="25"/>
      <c r="B4" s="26"/>
      <c r="C4" s="27"/>
      <c r="D4" s="27"/>
      <c r="E4" s="22"/>
      <c r="F4" s="22"/>
      <c r="G4" s="22"/>
    </row>
    <row r="5" ht="18" customHeight="1" spans="1:7">
      <c r="A5" s="28" t="s">
        <v>134</v>
      </c>
      <c r="B5" s="29"/>
      <c r="C5" s="29"/>
      <c r="D5" s="30" t="s">
        <v>188</v>
      </c>
      <c r="E5" s="30"/>
      <c r="F5" s="30"/>
      <c r="G5" s="30"/>
    </row>
    <row r="6" ht="18" customHeight="1" spans="1:7">
      <c r="A6" s="28" t="s">
        <v>136</v>
      </c>
      <c r="B6" s="29"/>
      <c r="C6" s="29"/>
      <c r="D6" s="28" t="s">
        <v>137</v>
      </c>
      <c r="E6" s="29"/>
      <c r="F6" s="29"/>
      <c r="G6" s="31"/>
    </row>
    <row r="7" ht="18" customHeight="1" spans="1:7">
      <c r="A7" s="30" t="s">
        <v>138</v>
      </c>
      <c r="B7" s="32"/>
      <c r="C7" s="32"/>
      <c r="D7" s="33" t="s">
        <v>189</v>
      </c>
      <c r="E7" s="33"/>
      <c r="F7" s="33"/>
      <c r="G7" s="33"/>
    </row>
    <row r="8" ht="18" customHeight="1" spans="1:7">
      <c r="A8" s="32"/>
      <c r="B8" s="32"/>
      <c r="C8" s="32"/>
      <c r="D8" s="33" t="s">
        <v>190</v>
      </c>
      <c r="E8" s="33"/>
      <c r="F8" s="33"/>
      <c r="G8" s="33"/>
    </row>
    <row r="9" ht="18" customHeight="1" spans="1:7">
      <c r="A9" s="32"/>
      <c r="B9" s="32"/>
      <c r="C9" s="32"/>
      <c r="D9" s="33" t="s">
        <v>141</v>
      </c>
      <c r="E9" s="33"/>
      <c r="F9" s="33"/>
      <c r="G9" s="33"/>
    </row>
    <row r="10" ht="18" customHeight="1" spans="1:7">
      <c r="A10" s="30" t="s">
        <v>86</v>
      </c>
      <c r="B10" s="30" t="s">
        <v>87</v>
      </c>
      <c r="C10" s="30"/>
      <c r="D10" s="30"/>
      <c r="E10" s="30"/>
      <c r="F10" s="30"/>
      <c r="G10" s="30"/>
    </row>
    <row r="11" ht="44.25" customHeight="1" spans="1:7">
      <c r="A11" s="30"/>
      <c r="B11" s="34" t="s">
        <v>191</v>
      </c>
      <c r="C11" s="34"/>
      <c r="D11" s="34"/>
      <c r="E11" s="34"/>
      <c r="F11" s="34"/>
      <c r="G11" s="34"/>
    </row>
    <row r="12" ht="29.25" customHeight="1" spans="1:7">
      <c r="A12" s="30" t="s">
        <v>89</v>
      </c>
      <c r="B12" s="35" t="s">
        <v>90</v>
      </c>
      <c r="C12" s="30" t="s">
        <v>91</v>
      </c>
      <c r="D12" s="30" t="s">
        <v>92</v>
      </c>
      <c r="E12" s="30" t="s">
        <v>143</v>
      </c>
      <c r="F12" s="30"/>
      <c r="G12" s="30"/>
    </row>
    <row r="13" ht="29.25" customHeight="1" spans="1:7">
      <c r="A13" s="30"/>
      <c r="B13" s="30" t="s">
        <v>144</v>
      </c>
      <c r="C13" s="30" t="s">
        <v>95</v>
      </c>
      <c r="D13" s="36" t="s">
        <v>192</v>
      </c>
      <c r="E13" s="30" t="s">
        <v>193</v>
      </c>
      <c r="F13" s="30"/>
      <c r="G13" s="30"/>
    </row>
    <row r="14" ht="29.25" customHeight="1" spans="1:7">
      <c r="A14" s="30"/>
      <c r="B14" s="30"/>
      <c r="C14" s="30" t="s">
        <v>100</v>
      </c>
      <c r="D14" s="36" t="s">
        <v>194</v>
      </c>
      <c r="E14" s="30" t="s">
        <v>195</v>
      </c>
      <c r="F14" s="30"/>
      <c r="G14" s="30"/>
    </row>
    <row r="15" ht="29.25" customHeight="1" spans="1:7">
      <c r="A15" s="30"/>
      <c r="B15" s="30"/>
      <c r="C15" s="30" t="s">
        <v>104</v>
      </c>
      <c r="D15" s="36" t="s">
        <v>196</v>
      </c>
      <c r="E15" s="30" t="s">
        <v>197</v>
      </c>
      <c r="F15" s="30"/>
      <c r="G15" s="30"/>
    </row>
    <row r="16" ht="29.25" customHeight="1" spans="1:7">
      <c r="A16" s="30"/>
      <c r="B16" s="30"/>
      <c r="C16" s="30"/>
      <c r="D16" s="36" t="s">
        <v>198</v>
      </c>
      <c r="E16" s="30" t="s">
        <v>199</v>
      </c>
      <c r="F16" s="30"/>
      <c r="G16" s="30"/>
    </row>
    <row r="17" ht="29.25" customHeight="1" spans="1:7">
      <c r="A17" s="30"/>
      <c r="B17" s="30"/>
      <c r="C17" s="30" t="s">
        <v>107</v>
      </c>
      <c r="D17" s="36" t="s">
        <v>200</v>
      </c>
      <c r="E17" s="30" t="s">
        <v>201</v>
      </c>
      <c r="F17" s="30"/>
      <c r="G17" s="30"/>
    </row>
    <row r="18" ht="29.25" customHeight="1" spans="1:7">
      <c r="A18" s="30"/>
      <c r="B18" s="30"/>
      <c r="C18" s="30"/>
      <c r="D18" s="36" t="s">
        <v>202</v>
      </c>
      <c r="E18" s="28" t="s">
        <v>203</v>
      </c>
      <c r="F18" s="29"/>
      <c r="G18" s="31"/>
    </row>
    <row r="19" ht="29.25" customHeight="1" spans="1:7">
      <c r="A19" s="30"/>
      <c r="B19" s="30"/>
      <c r="C19" s="30"/>
      <c r="D19" s="36" t="s">
        <v>204</v>
      </c>
      <c r="E19" s="30" t="s">
        <v>205</v>
      </c>
      <c r="F19" s="30"/>
      <c r="G19" s="30"/>
    </row>
    <row r="20" ht="29.25" customHeight="1" spans="1:7">
      <c r="A20" s="30"/>
      <c r="B20" s="30" t="s">
        <v>156</v>
      </c>
      <c r="C20" s="30" t="s">
        <v>114</v>
      </c>
      <c r="D20" s="36" t="s">
        <v>206</v>
      </c>
      <c r="E20" s="30" t="s">
        <v>207</v>
      </c>
      <c r="F20" s="30"/>
      <c r="G20" s="30"/>
    </row>
    <row r="21" ht="29.25" customHeight="1" spans="1:7">
      <c r="A21" s="30"/>
      <c r="B21" s="30" t="s">
        <v>123</v>
      </c>
      <c r="C21" s="30" t="s">
        <v>123</v>
      </c>
      <c r="D21" s="36" t="s">
        <v>208</v>
      </c>
      <c r="E21" s="37">
        <v>0.9</v>
      </c>
      <c r="F21" s="30"/>
      <c r="G21" s="30"/>
    </row>
    <row r="22" ht="29.25" customHeight="1" spans="1:7">
      <c r="A22" s="30"/>
      <c r="B22" s="30"/>
      <c r="C22" s="30"/>
      <c r="D22" s="36" t="s">
        <v>209</v>
      </c>
      <c r="E22" s="37">
        <v>0.9</v>
      </c>
      <c r="F22" s="30"/>
      <c r="G22" s="30"/>
    </row>
  </sheetData>
  <mergeCells count="3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0:A11"/>
    <mergeCell ref="A12:A22"/>
    <mergeCell ref="B13:B19"/>
    <mergeCell ref="B21:B22"/>
    <mergeCell ref="C15:C16"/>
    <mergeCell ref="C17:C19"/>
    <mergeCell ref="C21:C22"/>
    <mergeCell ref="A7:C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C17" sqref="C17:H17"/>
    </sheetView>
  </sheetViews>
  <sheetFormatPr defaultColWidth="9" defaultRowHeight="13.5"/>
  <cols>
    <col min="6" max="6" width="5.625" customWidth="1"/>
    <col min="7" max="7" width="8.5" customWidth="1"/>
    <col min="8" max="8" width="2.875" customWidth="1"/>
    <col min="9" max="9" width="7" customWidth="1"/>
  </cols>
  <sheetData>
    <row r="1" spans="1:1">
      <c r="A1" t="s">
        <v>210</v>
      </c>
    </row>
    <row r="2" ht="20.25" spans="1:1">
      <c r="A2" s="1" t="s">
        <v>211</v>
      </c>
    </row>
    <row r="3" ht="27.75" customHeight="1" spans="1:11">
      <c r="A3" s="2" t="s">
        <v>136</v>
      </c>
      <c r="B3" s="3" t="s">
        <v>212</v>
      </c>
      <c r="C3" s="4"/>
      <c r="D3" s="4"/>
      <c r="E3" s="4"/>
      <c r="F3" s="5"/>
      <c r="G3" s="2" t="s">
        <v>134</v>
      </c>
      <c r="H3" s="3" t="s">
        <v>213</v>
      </c>
      <c r="I3" s="4"/>
      <c r="J3" s="4"/>
      <c r="K3" s="5"/>
    </row>
    <row r="4" ht="27.75" customHeight="1" spans="1:11">
      <c r="A4" s="2" t="s">
        <v>214</v>
      </c>
      <c r="B4" s="3" t="s">
        <v>215</v>
      </c>
      <c r="C4" s="5"/>
      <c r="D4" s="6">
        <v>330</v>
      </c>
      <c r="E4" s="3" t="s">
        <v>216</v>
      </c>
      <c r="F4" s="5"/>
      <c r="G4" s="6">
        <v>330</v>
      </c>
      <c r="H4" s="3" t="s">
        <v>217</v>
      </c>
      <c r="I4" s="5"/>
      <c r="J4" s="3">
        <v>0</v>
      </c>
      <c r="K4" s="5"/>
    </row>
    <row r="5" ht="57" customHeight="1" spans="1:11">
      <c r="A5" s="2" t="s">
        <v>218</v>
      </c>
      <c r="B5" s="7" t="s">
        <v>219</v>
      </c>
      <c r="C5" s="8"/>
      <c r="D5" s="8"/>
      <c r="E5" s="8"/>
      <c r="F5" s="8"/>
      <c r="G5" s="8"/>
      <c r="H5" s="8"/>
      <c r="I5" s="8"/>
      <c r="J5" s="8"/>
      <c r="K5" s="19"/>
    </row>
    <row r="6" ht="27.75" customHeight="1" spans="1:11">
      <c r="A6" s="2" t="s">
        <v>220</v>
      </c>
      <c r="B6" s="2" t="s">
        <v>91</v>
      </c>
      <c r="C6" s="9" t="s">
        <v>92</v>
      </c>
      <c r="D6" s="10"/>
      <c r="E6" s="10"/>
      <c r="F6" s="10"/>
      <c r="G6" s="10"/>
      <c r="H6" s="11"/>
      <c r="I6" s="9" t="s">
        <v>143</v>
      </c>
      <c r="J6" s="10"/>
      <c r="K6" s="11"/>
    </row>
    <row r="7" ht="27.75" customHeight="1" spans="1:11">
      <c r="A7" s="12" t="s">
        <v>221</v>
      </c>
      <c r="B7" s="13" t="s">
        <v>104</v>
      </c>
      <c r="C7" s="14" t="s">
        <v>222</v>
      </c>
      <c r="D7" s="15"/>
      <c r="E7" s="15"/>
      <c r="F7" s="15"/>
      <c r="G7" s="15"/>
      <c r="H7" s="16"/>
      <c r="I7" s="3" t="s">
        <v>223</v>
      </c>
      <c r="J7" s="4"/>
      <c r="K7" s="5"/>
    </row>
    <row r="8" ht="27.75" customHeight="1" spans="1:11">
      <c r="A8" s="17"/>
      <c r="B8" s="12" t="s">
        <v>95</v>
      </c>
      <c r="C8" s="14" t="s">
        <v>224</v>
      </c>
      <c r="D8" s="15"/>
      <c r="E8" s="15"/>
      <c r="F8" s="15"/>
      <c r="G8" s="15"/>
      <c r="H8" s="16"/>
      <c r="I8" s="3" t="s">
        <v>225</v>
      </c>
      <c r="J8" s="4"/>
      <c r="K8" s="5"/>
    </row>
    <row r="9" ht="27.75" customHeight="1" spans="1:11">
      <c r="A9" s="17"/>
      <c r="B9" s="17"/>
      <c r="C9" s="14" t="s">
        <v>226</v>
      </c>
      <c r="D9" s="15"/>
      <c r="E9" s="15"/>
      <c r="F9" s="15"/>
      <c r="G9" s="15"/>
      <c r="H9" s="16"/>
      <c r="I9" s="3" t="s">
        <v>227</v>
      </c>
      <c r="J9" s="4"/>
      <c r="K9" s="5"/>
    </row>
    <row r="10" ht="27.75" customHeight="1" spans="1:11">
      <c r="A10" s="17"/>
      <c r="B10" s="17"/>
      <c r="C10" s="14" t="s">
        <v>228</v>
      </c>
      <c r="D10" s="15"/>
      <c r="E10" s="15"/>
      <c r="F10" s="15"/>
      <c r="G10" s="15"/>
      <c r="H10" s="16"/>
      <c r="I10" s="3" t="s">
        <v>229</v>
      </c>
      <c r="J10" s="4"/>
      <c r="K10" s="5"/>
    </row>
    <row r="11" ht="27.75" customHeight="1" spans="1:16">
      <c r="A11" s="17"/>
      <c r="B11" s="17"/>
      <c r="C11" s="14" t="s">
        <v>230</v>
      </c>
      <c r="D11" s="15"/>
      <c r="E11" s="15"/>
      <c r="F11" s="15"/>
      <c r="G11" s="15"/>
      <c r="H11" s="16"/>
      <c r="I11" s="3" t="s">
        <v>231</v>
      </c>
      <c r="J11" s="4"/>
      <c r="K11" s="5"/>
      <c r="P11" t="s">
        <v>232</v>
      </c>
    </row>
    <row r="12" ht="27.75" customHeight="1" spans="1:11">
      <c r="A12" s="17"/>
      <c r="B12" s="17"/>
      <c r="C12" s="14" t="s">
        <v>233</v>
      </c>
      <c r="D12" s="15"/>
      <c r="E12" s="15"/>
      <c r="F12" s="15"/>
      <c r="G12" s="15"/>
      <c r="H12" s="16"/>
      <c r="I12" s="3" t="s">
        <v>234</v>
      </c>
      <c r="J12" s="4"/>
      <c r="K12" s="5"/>
    </row>
    <row r="13" ht="27.75" customHeight="1" spans="1:11">
      <c r="A13" s="17"/>
      <c r="B13" s="17"/>
      <c r="C13" s="14" t="s">
        <v>235</v>
      </c>
      <c r="D13" s="15"/>
      <c r="E13" s="15"/>
      <c r="F13" s="15"/>
      <c r="G13" s="15"/>
      <c r="H13" s="16"/>
      <c r="I13" s="3" t="s">
        <v>236</v>
      </c>
      <c r="J13" s="4"/>
      <c r="K13" s="5"/>
    </row>
    <row r="14" ht="27.75" customHeight="1" spans="1:11">
      <c r="A14" s="17"/>
      <c r="B14" s="18"/>
      <c r="C14" s="14" t="s">
        <v>237</v>
      </c>
      <c r="D14" s="15"/>
      <c r="E14" s="15"/>
      <c r="F14" s="15"/>
      <c r="G14" s="15"/>
      <c r="H14" s="16"/>
      <c r="I14" s="3" t="s">
        <v>238</v>
      </c>
      <c r="J14" s="4"/>
      <c r="K14" s="5"/>
    </row>
    <row r="15" ht="27.75" customHeight="1" spans="1:11">
      <c r="A15" s="17"/>
      <c r="B15" s="12" t="s">
        <v>100</v>
      </c>
      <c r="C15" s="14" t="s">
        <v>239</v>
      </c>
      <c r="D15" s="15"/>
      <c r="E15" s="15"/>
      <c r="F15" s="15"/>
      <c r="G15" s="15"/>
      <c r="H15" s="16"/>
      <c r="I15" s="3" t="s">
        <v>238</v>
      </c>
      <c r="J15" s="4"/>
      <c r="K15" s="5"/>
    </row>
    <row r="16" ht="27.75" customHeight="1" spans="1:11">
      <c r="A16" s="18"/>
      <c r="B16" s="18"/>
      <c r="C16" s="14" t="s">
        <v>240</v>
      </c>
      <c r="D16" s="15"/>
      <c r="E16" s="15"/>
      <c r="F16" s="15"/>
      <c r="G16" s="15"/>
      <c r="H16" s="16"/>
      <c r="I16" s="3" t="s">
        <v>241</v>
      </c>
      <c r="J16" s="4"/>
      <c r="K16" s="5"/>
    </row>
    <row r="17" ht="27.75" customHeight="1" spans="1:11">
      <c r="A17" s="13" t="s">
        <v>242</v>
      </c>
      <c r="B17" s="13" t="s">
        <v>243</v>
      </c>
      <c r="C17" s="14" t="s">
        <v>244</v>
      </c>
      <c r="D17" s="15"/>
      <c r="E17" s="15"/>
      <c r="F17" s="15"/>
      <c r="G17" s="15"/>
      <c r="H17" s="16"/>
      <c r="I17" s="3" t="s">
        <v>245</v>
      </c>
      <c r="J17" s="4"/>
      <c r="K17" s="5"/>
    </row>
    <row r="18" ht="27.75" customHeight="1" spans="1:11">
      <c r="A18" s="12" t="s">
        <v>123</v>
      </c>
      <c r="B18" s="12" t="s">
        <v>123</v>
      </c>
      <c r="C18" s="14" t="s">
        <v>246</v>
      </c>
      <c r="D18" s="15"/>
      <c r="E18" s="15"/>
      <c r="F18" s="15"/>
      <c r="G18" s="15"/>
      <c r="H18" s="16"/>
      <c r="I18" s="3" t="s">
        <v>247</v>
      </c>
      <c r="J18" s="4"/>
      <c r="K18" s="5"/>
    </row>
    <row r="19" ht="27.75" customHeight="1" spans="1:11">
      <c r="A19" s="18"/>
      <c r="B19" s="18"/>
      <c r="C19" s="14" t="s">
        <v>248</v>
      </c>
      <c r="D19" s="15"/>
      <c r="E19" s="15"/>
      <c r="F19" s="15"/>
      <c r="G19" s="15"/>
      <c r="H19" s="16"/>
      <c r="I19" s="3" t="s">
        <v>247</v>
      </c>
      <c r="J19" s="4"/>
      <c r="K19" s="5"/>
    </row>
  </sheetData>
  <mergeCells count="41">
    <mergeCell ref="A2:K2"/>
    <mergeCell ref="B3:F3"/>
    <mergeCell ref="H3:K3"/>
    <mergeCell ref="B4:C4"/>
    <mergeCell ref="E4:F4"/>
    <mergeCell ref="H4:I4"/>
    <mergeCell ref="J4:K4"/>
    <mergeCell ref="B5:K5"/>
    <mergeCell ref="C6:H6"/>
    <mergeCell ref="I6:K6"/>
    <mergeCell ref="C7:H7"/>
    <mergeCell ref="I7:K7"/>
    <mergeCell ref="C8:H8"/>
    <mergeCell ref="I8:K8"/>
    <mergeCell ref="C9:H9"/>
    <mergeCell ref="I9:K9"/>
    <mergeCell ref="C10:H10"/>
    <mergeCell ref="I10:K10"/>
    <mergeCell ref="C11:H11"/>
    <mergeCell ref="I11:K11"/>
    <mergeCell ref="C12:H12"/>
    <mergeCell ref="I12:K12"/>
    <mergeCell ref="C13:H13"/>
    <mergeCell ref="I13:K13"/>
    <mergeCell ref="C14:H14"/>
    <mergeCell ref="I14:K14"/>
    <mergeCell ref="C15:H15"/>
    <mergeCell ref="I15:K15"/>
    <mergeCell ref="C16:H16"/>
    <mergeCell ref="I16:K16"/>
    <mergeCell ref="C17:H17"/>
    <mergeCell ref="I17:K17"/>
    <mergeCell ref="C18:H18"/>
    <mergeCell ref="I18:K18"/>
    <mergeCell ref="C19:H19"/>
    <mergeCell ref="I19:K19"/>
    <mergeCell ref="A7:A16"/>
    <mergeCell ref="A18:A19"/>
    <mergeCell ref="B8:B14"/>
    <mergeCell ref="B15:B16"/>
    <mergeCell ref="B18:B1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1" sqref="A1:C16"/>
    </sheetView>
  </sheetViews>
  <sheetFormatPr defaultColWidth="9.875" defaultRowHeight="14.25" outlineLevelCol="3"/>
  <cols>
    <col min="1" max="1" width="6.25" style="136" customWidth="1"/>
    <col min="2" max="2" width="36.375" style="137" customWidth="1"/>
    <col min="3" max="3" width="28.5" style="134" customWidth="1"/>
    <col min="4" max="16384" width="9.875" style="136"/>
  </cols>
  <sheetData>
    <row r="1" ht="33" customHeight="1" spans="1:1">
      <c r="A1" s="136" t="s">
        <v>24</v>
      </c>
    </row>
    <row r="2" ht="42.95" customHeight="1" spans="1:3">
      <c r="A2" s="138" t="s">
        <v>25</v>
      </c>
      <c r="B2" s="138"/>
      <c r="C2" s="138"/>
    </row>
    <row r="3" s="134" customFormat="1" ht="32.25" customHeight="1" spans="1:3">
      <c r="A3" s="139" t="s">
        <v>3</v>
      </c>
      <c r="B3" s="140" t="s">
        <v>4</v>
      </c>
      <c r="C3" s="141" t="s">
        <v>26</v>
      </c>
    </row>
    <row r="4" s="135" customFormat="1" ht="27" customHeight="1" spans="1:3">
      <c r="A4" s="142" t="s">
        <v>10</v>
      </c>
      <c r="B4" s="143" t="s">
        <v>11</v>
      </c>
      <c r="C4" s="144">
        <v>4631.19</v>
      </c>
    </row>
    <row r="5" spans="1:3">
      <c r="A5" s="142">
        <v>1</v>
      </c>
      <c r="B5" s="131" t="s">
        <v>12</v>
      </c>
      <c r="C5" s="144">
        <v>906.73</v>
      </c>
    </row>
    <row r="6" spans="1:3">
      <c r="A6" s="142">
        <v>2</v>
      </c>
      <c r="B6" s="131" t="s">
        <v>13</v>
      </c>
      <c r="C6" s="144">
        <v>670.66</v>
      </c>
    </row>
    <row r="7" spans="1:3">
      <c r="A7" s="142">
        <v>3</v>
      </c>
      <c r="B7" s="131" t="s">
        <v>27</v>
      </c>
      <c r="C7" s="144">
        <v>1136.71</v>
      </c>
    </row>
    <row r="8" spans="1:3">
      <c r="A8" s="142">
        <v>4</v>
      </c>
      <c r="B8" s="131" t="s">
        <v>28</v>
      </c>
      <c r="C8" s="144">
        <v>520.58</v>
      </c>
    </row>
    <row r="9" spans="1:3">
      <c r="A9" s="142">
        <v>5</v>
      </c>
      <c r="B9" s="131" t="s">
        <v>29</v>
      </c>
      <c r="C9" s="144">
        <v>562.71</v>
      </c>
    </row>
    <row r="10" customHeight="1" spans="1:4">
      <c r="A10" s="142">
        <v>6</v>
      </c>
      <c r="B10" s="131" t="s">
        <v>30</v>
      </c>
      <c r="C10" s="144">
        <v>265.07</v>
      </c>
      <c r="D10" s="136">
        <v>326.89</v>
      </c>
    </row>
    <row r="11" spans="1:3">
      <c r="A11" s="142">
        <v>7</v>
      </c>
      <c r="B11" s="131" t="s">
        <v>31</v>
      </c>
      <c r="C11" s="144">
        <v>479.49</v>
      </c>
    </row>
    <row r="12" customHeight="1" spans="1:3">
      <c r="A12" s="142">
        <v>8</v>
      </c>
      <c r="B12" s="131" t="s">
        <v>32</v>
      </c>
      <c r="C12" s="144">
        <v>59.22</v>
      </c>
    </row>
    <row r="13" spans="1:3">
      <c r="A13" s="142">
        <v>9</v>
      </c>
      <c r="B13" s="131" t="s">
        <v>20</v>
      </c>
      <c r="C13" s="144">
        <v>30.02</v>
      </c>
    </row>
    <row r="14" spans="1:3">
      <c r="A14" s="142"/>
      <c r="B14" s="131" t="s">
        <v>21</v>
      </c>
      <c r="C14" s="144">
        <v>1.408</v>
      </c>
    </row>
    <row r="15" spans="1:3">
      <c r="A15" s="142"/>
      <c r="B15" s="131" t="s">
        <v>22</v>
      </c>
      <c r="C15" s="144">
        <v>24.772</v>
      </c>
    </row>
    <row r="16" spans="1:3">
      <c r="A16" s="142"/>
      <c r="B16" s="131" t="s">
        <v>23</v>
      </c>
      <c r="C16" s="144">
        <v>3.84</v>
      </c>
    </row>
  </sheetData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10" sqref="D10"/>
    </sheetView>
  </sheetViews>
  <sheetFormatPr defaultColWidth="9" defaultRowHeight="13.5" outlineLevelCol="3"/>
  <cols>
    <col min="1" max="1" width="9" style="119"/>
    <col min="2" max="2" width="29.625" style="119" customWidth="1"/>
    <col min="3" max="3" width="15.75" style="119" customWidth="1"/>
    <col min="4" max="4" width="15.5" style="120" customWidth="1"/>
    <col min="5" max="16384" width="9" style="119"/>
  </cols>
  <sheetData>
    <row r="1" ht="33" customHeight="1" spans="1:3">
      <c r="A1" s="119" t="s">
        <v>33</v>
      </c>
      <c r="B1" s="121"/>
      <c r="C1" s="121"/>
    </row>
    <row r="2" ht="43.5" customHeight="1" spans="1:4">
      <c r="A2" s="122" t="s">
        <v>34</v>
      </c>
      <c r="B2" s="122"/>
      <c r="C2" s="122"/>
      <c r="D2" s="122"/>
    </row>
    <row r="3" s="117" customFormat="1" ht="42" customHeight="1" spans="1:4">
      <c r="A3" s="123" t="s">
        <v>3</v>
      </c>
      <c r="B3" s="124" t="s">
        <v>35</v>
      </c>
      <c r="C3" s="124" t="s">
        <v>36</v>
      </c>
      <c r="D3" s="125" t="s">
        <v>37</v>
      </c>
    </row>
    <row r="4" s="118" customFormat="1" ht="30" customHeight="1" spans="1:4">
      <c r="A4" s="126"/>
      <c r="B4" s="127" t="s">
        <v>11</v>
      </c>
      <c r="C4" s="128">
        <f>SUM(C5:C13)</f>
        <v>14255</v>
      </c>
      <c r="D4" s="129">
        <v>16127</v>
      </c>
    </row>
    <row r="5" ht="20" customHeight="1" spans="1:4">
      <c r="A5" s="130">
        <v>1</v>
      </c>
      <c r="B5" s="131" t="s">
        <v>12</v>
      </c>
      <c r="C5" s="132">
        <v>2146</v>
      </c>
      <c r="D5" s="133">
        <v>2260.34</v>
      </c>
    </row>
    <row r="6" ht="20" customHeight="1" spans="1:4">
      <c r="A6" s="130">
        <v>2</v>
      </c>
      <c r="B6" s="131" t="s">
        <v>13</v>
      </c>
      <c r="C6" s="132">
        <v>1507</v>
      </c>
      <c r="D6" s="133">
        <v>1589.23</v>
      </c>
    </row>
    <row r="7" ht="20" customHeight="1" spans="1:4">
      <c r="A7" s="130">
        <v>3</v>
      </c>
      <c r="B7" s="131" t="s">
        <v>27</v>
      </c>
      <c r="C7" s="132">
        <v>3535</v>
      </c>
      <c r="D7" s="133">
        <v>3723.08</v>
      </c>
    </row>
    <row r="8" ht="20" customHeight="1" spans="1:4">
      <c r="A8" s="130">
        <v>4</v>
      </c>
      <c r="B8" s="131" t="s">
        <v>28</v>
      </c>
      <c r="C8" s="132">
        <v>1560</v>
      </c>
      <c r="D8" s="133">
        <v>1642.8</v>
      </c>
    </row>
    <row r="9" ht="20" customHeight="1" spans="1:4">
      <c r="A9" s="130">
        <v>5</v>
      </c>
      <c r="B9" s="131" t="s">
        <v>29</v>
      </c>
      <c r="C9" s="132">
        <v>2239</v>
      </c>
      <c r="D9" s="133">
        <v>2358.55</v>
      </c>
    </row>
    <row r="10" ht="20" customHeight="1" spans="1:4">
      <c r="A10" s="130">
        <v>6</v>
      </c>
      <c r="B10" s="131" t="s">
        <v>30</v>
      </c>
      <c r="C10" s="132">
        <v>922</v>
      </c>
      <c r="D10" s="133">
        <v>971.69</v>
      </c>
    </row>
    <row r="11" ht="20" customHeight="1" spans="1:4">
      <c r="A11" s="130">
        <v>7</v>
      </c>
      <c r="B11" s="131" t="s">
        <v>31</v>
      </c>
      <c r="C11" s="132">
        <v>1887</v>
      </c>
      <c r="D11" s="133">
        <v>1988.03</v>
      </c>
    </row>
    <row r="12" ht="20" customHeight="1" spans="1:4">
      <c r="A12" s="130">
        <v>8</v>
      </c>
      <c r="B12" s="131" t="s">
        <v>32</v>
      </c>
      <c r="C12" s="132">
        <v>329</v>
      </c>
      <c r="D12" s="133">
        <v>346.71</v>
      </c>
    </row>
    <row r="13" ht="20" customHeight="1" spans="1:4">
      <c r="A13" s="130">
        <v>9</v>
      </c>
      <c r="B13" s="131" t="s">
        <v>7</v>
      </c>
      <c r="C13" s="132">
        <v>130</v>
      </c>
      <c r="D13" s="133">
        <f>SUM(D14:D16)</f>
        <v>1246.57</v>
      </c>
    </row>
    <row r="14" ht="20" customHeight="1" spans="1:4">
      <c r="A14" s="130"/>
      <c r="B14" s="131" t="s">
        <v>38</v>
      </c>
      <c r="C14" s="132">
        <v>60</v>
      </c>
      <c r="D14" s="133">
        <v>575.34</v>
      </c>
    </row>
    <row r="15" ht="20" customHeight="1" spans="1:4">
      <c r="A15" s="130"/>
      <c r="B15" s="131" t="s">
        <v>39</v>
      </c>
      <c r="C15" s="132">
        <v>30</v>
      </c>
      <c r="D15" s="133">
        <v>287.67</v>
      </c>
    </row>
    <row r="16" ht="20" customHeight="1" spans="1:4">
      <c r="A16" s="130"/>
      <c r="B16" s="131" t="s">
        <v>40</v>
      </c>
      <c r="C16" s="132">
        <v>40</v>
      </c>
      <c r="D16" s="133">
        <v>383.56</v>
      </c>
    </row>
  </sheetData>
  <mergeCells count="1"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10" sqref="H10"/>
    </sheetView>
  </sheetViews>
  <sheetFormatPr defaultColWidth="8.875" defaultRowHeight="13.5"/>
  <cols>
    <col min="1" max="1" width="7.375" style="94" customWidth="1"/>
    <col min="2" max="2" width="14.75" style="95" customWidth="1"/>
    <col min="3" max="3" width="9.25" style="96" customWidth="1"/>
    <col min="4" max="4" width="8.75" style="96" customWidth="1"/>
    <col min="5" max="5" width="9.25" style="96" customWidth="1"/>
    <col min="6" max="6" width="7.875" style="96" customWidth="1"/>
    <col min="7" max="7" width="10.375" style="97" customWidth="1"/>
    <col min="8" max="8" width="10.375" style="98" customWidth="1"/>
    <col min="9" max="9" width="10.5" style="99" customWidth="1"/>
    <col min="10" max="16384" width="8.875" style="100"/>
  </cols>
  <sheetData>
    <row r="1" ht="21" customHeight="1" spans="1:1">
      <c r="A1" s="94" t="s">
        <v>41</v>
      </c>
    </row>
    <row r="2" ht="35" customHeight="1" spans="1:9">
      <c r="A2" s="101" t="s">
        <v>42</v>
      </c>
      <c r="B2" s="101"/>
      <c r="C2" s="101"/>
      <c r="D2" s="101"/>
      <c r="E2" s="101"/>
      <c r="F2" s="101"/>
      <c r="G2" s="102"/>
      <c r="H2" s="103"/>
      <c r="I2" s="102"/>
    </row>
    <row r="3" ht="67" customHeight="1" spans="1:9">
      <c r="A3" s="104" t="s">
        <v>43</v>
      </c>
      <c r="B3" s="105" t="s">
        <v>44</v>
      </c>
      <c r="C3" s="104" t="s">
        <v>45</v>
      </c>
      <c r="D3" s="104" t="s">
        <v>46</v>
      </c>
      <c r="E3" s="104" t="s">
        <v>47</v>
      </c>
      <c r="F3" s="104" t="s">
        <v>48</v>
      </c>
      <c r="G3" s="106" t="s">
        <v>49</v>
      </c>
      <c r="H3" s="107" t="s">
        <v>50</v>
      </c>
      <c r="I3" s="106" t="s">
        <v>51</v>
      </c>
    </row>
    <row r="4" s="93" customFormat="1" spans="1:9">
      <c r="A4" s="108" t="s">
        <v>11</v>
      </c>
      <c r="B4" s="109" t="s">
        <v>52</v>
      </c>
      <c r="C4" s="110">
        <f>SUM(C5:C13)</f>
        <v>9734</v>
      </c>
      <c r="D4" s="110">
        <f t="shared" ref="D4:I4" si="0">SUM(D5:D13)</f>
        <v>7453</v>
      </c>
      <c r="E4" s="110">
        <f t="shared" si="0"/>
        <v>2259</v>
      </c>
      <c r="F4" s="110">
        <f t="shared" si="0"/>
        <v>22</v>
      </c>
      <c r="G4" s="110">
        <f t="shared" si="0"/>
        <v>1168.08</v>
      </c>
      <c r="H4" s="111">
        <f t="shared" ref="H4:H13" si="1">ROUND(G4*1,2)</f>
        <v>1168.08</v>
      </c>
      <c r="I4" s="110">
        <f t="shared" si="0"/>
        <v>0</v>
      </c>
    </row>
    <row r="5" spans="1:9">
      <c r="A5" s="108"/>
      <c r="B5" s="112" t="s">
        <v>12</v>
      </c>
      <c r="C5" s="113">
        <f t="shared" ref="C5:C13" si="2">D5+E5+F5</f>
        <v>1585</v>
      </c>
      <c r="D5" s="113">
        <v>1165</v>
      </c>
      <c r="E5" s="113">
        <v>420</v>
      </c>
      <c r="F5" s="113"/>
      <c r="G5" s="114">
        <f t="shared" ref="G5:G13" si="3">C5*0.012*10</f>
        <v>190.2</v>
      </c>
      <c r="H5" s="115">
        <f t="shared" si="1"/>
        <v>190.2</v>
      </c>
      <c r="I5" s="114">
        <f t="shared" ref="I5:I13" si="4">ROUND(G5-H5,2)</f>
        <v>0</v>
      </c>
    </row>
    <row r="6" spans="1:9">
      <c r="A6" s="108"/>
      <c r="B6" s="112" t="s">
        <v>13</v>
      </c>
      <c r="C6" s="113">
        <f t="shared" si="2"/>
        <v>1474</v>
      </c>
      <c r="D6" s="113">
        <v>1141</v>
      </c>
      <c r="E6" s="113">
        <v>333</v>
      </c>
      <c r="F6" s="113"/>
      <c r="G6" s="114">
        <f t="shared" si="3"/>
        <v>176.88</v>
      </c>
      <c r="H6" s="115">
        <f t="shared" si="1"/>
        <v>176.88</v>
      </c>
      <c r="I6" s="114">
        <f t="shared" si="4"/>
        <v>0</v>
      </c>
    </row>
    <row r="7" spans="1:9">
      <c r="A7" s="108"/>
      <c r="B7" s="112" t="s">
        <v>14</v>
      </c>
      <c r="C7" s="113">
        <f t="shared" si="2"/>
        <v>2494</v>
      </c>
      <c r="D7" s="113">
        <v>1932</v>
      </c>
      <c r="E7" s="113">
        <v>558</v>
      </c>
      <c r="F7" s="113">
        <v>4</v>
      </c>
      <c r="G7" s="114">
        <f t="shared" si="3"/>
        <v>299.28</v>
      </c>
      <c r="H7" s="115">
        <f t="shared" si="1"/>
        <v>299.28</v>
      </c>
      <c r="I7" s="114">
        <f t="shared" si="4"/>
        <v>0</v>
      </c>
    </row>
    <row r="8" spans="1:9">
      <c r="A8" s="108"/>
      <c r="B8" s="112" t="s">
        <v>15</v>
      </c>
      <c r="C8" s="113">
        <f t="shared" si="2"/>
        <v>1023</v>
      </c>
      <c r="D8" s="113">
        <v>755</v>
      </c>
      <c r="E8" s="113">
        <v>268</v>
      </c>
      <c r="F8" s="113"/>
      <c r="G8" s="114">
        <f t="shared" si="3"/>
        <v>122.76</v>
      </c>
      <c r="H8" s="115">
        <f t="shared" si="1"/>
        <v>122.76</v>
      </c>
      <c r="I8" s="114">
        <f t="shared" si="4"/>
        <v>0</v>
      </c>
    </row>
    <row r="9" spans="1:9">
      <c r="A9" s="108"/>
      <c r="B9" s="112" t="s">
        <v>16</v>
      </c>
      <c r="C9" s="113">
        <f t="shared" si="2"/>
        <v>1247</v>
      </c>
      <c r="D9" s="113">
        <v>998</v>
      </c>
      <c r="E9" s="113">
        <v>249</v>
      </c>
      <c r="F9" s="113"/>
      <c r="G9" s="114">
        <f t="shared" si="3"/>
        <v>149.64</v>
      </c>
      <c r="H9" s="115">
        <f t="shared" si="1"/>
        <v>149.64</v>
      </c>
      <c r="I9" s="114">
        <f t="shared" si="4"/>
        <v>0</v>
      </c>
    </row>
    <row r="10" spans="1:9">
      <c r="A10" s="108"/>
      <c r="B10" s="112" t="s">
        <v>17</v>
      </c>
      <c r="C10" s="113">
        <f t="shared" si="2"/>
        <v>626</v>
      </c>
      <c r="D10" s="113">
        <v>480</v>
      </c>
      <c r="E10" s="113">
        <v>146</v>
      </c>
      <c r="F10" s="113"/>
      <c r="G10" s="114">
        <f t="shared" si="3"/>
        <v>75.12</v>
      </c>
      <c r="H10" s="115">
        <f t="shared" si="1"/>
        <v>75.12</v>
      </c>
      <c r="I10" s="114">
        <f t="shared" si="4"/>
        <v>0</v>
      </c>
    </row>
    <row r="11" spans="1:9">
      <c r="A11" s="108"/>
      <c r="B11" s="112" t="s">
        <v>18</v>
      </c>
      <c r="C11" s="113">
        <f t="shared" si="2"/>
        <v>1082</v>
      </c>
      <c r="D11" s="113">
        <v>848</v>
      </c>
      <c r="E11" s="113">
        <v>234</v>
      </c>
      <c r="F11" s="113"/>
      <c r="G11" s="114">
        <f t="shared" si="3"/>
        <v>129.84</v>
      </c>
      <c r="H11" s="115">
        <f t="shared" si="1"/>
        <v>129.84</v>
      </c>
      <c r="I11" s="114">
        <f t="shared" si="4"/>
        <v>0</v>
      </c>
    </row>
    <row r="12" spans="1:9">
      <c r="A12" s="108"/>
      <c r="B12" s="112" t="s">
        <v>19</v>
      </c>
      <c r="C12" s="113">
        <f t="shared" si="2"/>
        <v>167</v>
      </c>
      <c r="D12" s="113">
        <v>134</v>
      </c>
      <c r="E12" s="113">
        <v>33</v>
      </c>
      <c r="F12" s="113"/>
      <c r="G12" s="114">
        <f t="shared" si="3"/>
        <v>20.04</v>
      </c>
      <c r="H12" s="115">
        <f t="shared" si="1"/>
        <v>20.04</v>
      </c>
      <c r="I12" s="114">
        <f t="shared" si="4"/>
        <v>0</v>
      </c>
    </row>
    <row r="13" spans="1:9">
      <c r="A13" s="108"/>
      <c r="B13" s="112" t="s">
        <v>53</v>
      </c>
      <c r="C13" s="113">
        <f t="shared" si="2"/>
        <v>36</v>
      </c>
      <c r="D13" s="113">
        <v>0</v>
      </c>
      <c r="E13" s="113">
        <v>18</v>
      </c>
      <c r="F13" s="113">
        <v>18</v>
      </c>
      <c r="G13" s="114">
        <f t="shared" si="3"/>
        <v>4.32</v>
      </c>
      <c r="H13" s="115">
        <f t="shared" si="1"/>
        <v>4.32</v>
      </c>
      <c r="I13" s="114">
        <f t="shared" si="4"/>
        <v>0</v>
      </c>
    </row>
    <row r="14" spans="1:9">
      <c r="A14" s="108"/>
      <c r="B14" s="116" t="s">
        <v>21</v>
      </c>
      <c r="C14" s="113">
        <v>10</v>
      </c>
      <c r="D14" s="113"/>
      <c r="E14" s="113">
        <v>10</v>
      </c>
      <c r="F14" s="113"/>
      <c r="G14" s="114">
        <v>1.2</v>
      </c>
      <c r="H14" s="114">
        <v>1.2</v>
      </c>
      <c r="I14" s="114"/>
    </row>
    <row r="15" spans="1:9">
      <c r="A15" s="108"/>
      <c r="B15" s="116" t="s">
        <v>22</v>
      </c>
      <c r="C15" s="113">
        <v>18</v>
      </c>
      <c r="D15" s="113"/>
      <c r="E15" s="113"/>
      <c r="F15" s="113">
        <v>18</v>
      </c>
      <c r="G15" s="114">
        <v>2.16</v>
      </c>
      <c r="H15" s="114">
        <v>2.16</v>
      </c>
      <c r="I15" s="114"/>
    </row>
    <row r="16" spans="1:9">
      <c r="A16" s="108"/>
      <c r="B16" s="116" t="s">
        <v>23</v>
      </c>
      <c r="C16" s="113">
        <v>8</v>
      </c>
      <c r="D16" s="113"/>
      <c r="E16" s="113">
        <v>8</v>
      </c>
      <c r="F16" s="113"/>
      <c r="G16" s="114">
        <v>0.96</v>
      </c>
      <c r="H16" s="114">
        <v>0.96</v>
      </c>
      <c r="I16" s="114"/>
    </row>
  </sheetData>
  <mergeCells count="2">
    <mergeCell ref="A2:I2"/>
    <mergeCell ref="A4:A1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8.75" defaultRowHeight="13.5" outlineLevelRow="5" outlineLevelCol="3"/>
  <cols>
    <col min="1" max="1" width="17" style="87" customWidth="1"/>
    <col min="2" max="2" width="26.625" style="87" customWidth="1"/>
    <col min="3" max="3" width="15.375" style="87" customWidth="1"/>
    <col min="4" max="4" width="16.75" style="87" customWidth="1"/>
    <col min="5" max="5" width="13.875" style="87" customWidth="1"/>
    <col min="6" max="18" width="9" style="87" customWidth="1"/>
    <col min="19" max="240" width="8.75" style="87" customWidth="1"/>
    <col min="241" max="244" width="8.75" style="87"/>
    <col min="245" max="245" width="3.5" style="87" customWidth="1"/>
    <col min="246" max="246" width="15.625" style="87" customWidth="1"/>
    <col min="247" max="248" width="6.25" style="87" customWidth="1"/>
    <col min="249" max="249" width="8.25" style="87" customWidth="1"/>
    <col min="250" max="251" width="5.875" style="87" customWidth="1"/>
    <col min="252" max="252" width="6.5" style="87" customWidth="1"/>
    <col min="253" max="253" width="5.125" style="87" customWidth="1"/>
    <col min="254" max="254" width="6.75" style="87" customWidth="1"/>
    <col min="255" max="255" width="5.75" style="87" customWidth="1"/>
    <col min="256" max="256" width="4.625" style="87" customWidth="1"/>
    <col min="257" max="257" width="6.875" style="87" customWidth="1"/>
    <col min="258" max="258" width="6.625" style="87" customWidth="1"/>
    <col min="259" max="259" width="7.625" style="87" customWidth="1"/>
    <col min="260" max="260" width="16.125" style="87" customWidth="1"/>
    <col min="261" max="261" width="13.875" style="87" customWidth="1"/>
    <col min="262" max="274" width="9" style="87" customWidth="1"/>
    <col min="275" max="496" width="8.75" style="87" customWidth="1"/>
    <col min="497" max="500" width="8.75" style="87"/>
    <col min="501" max="501" width="3.5" style="87" customWidth="1"/>
    <col min="502" max="502" width="15.625" style="87" customWidth="1"/>
    <col min="503" max="504" width="6.25" style="87" customWidth="1"/>
    <col min="505" max="505" width="8.25" style="87" customWidth="1"/>
    <col min="506" max="507" width="5.875" style="87" customWidth="1"/>
    <col min="508" max="508" width="6.5" style="87" customWidth="1"/>
    <col min="509" max="509" width="5.125" style="87" customWidth="1"/>
    <col min="510" max="510" width="6.75" style="87" customWidth="1"/>
    <col min="511" max="511" width="5.75" style="87" customWidth="1"/>
    <col min="512" max="512" width="4.625" style="87" customWidth="1"/>
    <col min="513" max="513" width="6.875" style="87" customWidth="1"/>
    <col min="514" max="514" width="6.625" style="87" customWidth="1"/>
    <col min="515" max="515" width="7.625" style="87" customWidth="1"/>
    <col min="516" max="516" width="16.125" style="87" customWidth="1"/>
    <col min="517" max="517" width="13.875" style="87" customWidth="1"/>
    <col min="518" max="530" width="9" style="87" customWidth="1"/>
    <col min="531" max="752" width="8.75" style="87" customWidth="1"/>
    <col min="753" max="756" width="8.75" style="87"/>
    <col min="757" max="757" width="3.5" style="87" customWidth="1"/>
    <col min="758" max="758" width="15.625" style="87" customWidth="1"/>
    <col min="759" max="760" width="6.25" style="87" customWidth="1"/>
    <col min="761" max="761" width="8.25" style="87" customWidth="1"/>
    <col min="762" max="763" width="5.875" style="87" customWidth="1"/>
    <col min="764" max="764" width="6.5" style="87" customWidth="1"/>
    <col min="765" max="765" width="5.125" style="87" customWidth="1"/>
    <col min="766" max="766" width="6.75" style="87" customWidth="1"/>
    <col min="767" max="767" width="5.75" style="87" customWidth="1"/>
    <col min="768" max="768" width="4.625" style="87" customWidth="1"/>
    <col min="769" max="769" width="6.875" style="87" customWidth="1"/>
    <col min="770" max="770" width="6.625" style="87" customWidth="1"/>
    <col min="771" max="771" width="7.625" style="87" customWidth="1"/>
    <col min="772" max="772" width="16.125" style="87" customWidth="1"/>
    <col min="773" max="773" width="13.875" style="87" customWidth="1"/>
    <col min="774" max="786" width="9" style="87" customWidth="1"/>
    <col min="787" max="1008" width="8.75" style="87" customWidth="1"/>
    <col min="1009" max="1012" width="8.75" style="87"/>
    <col min="1013" max="1013" width="3.5" style="87" customWidth="1"/>
    <col min="1014" max="1014" width="15.625" style="87" customWidth="1"/>
    <col min="1015" max="1016" width="6.25" style="87" customWidth="1"/>
    <col min="1017" max="1017" width="8.25" style="87" customWidth="1"/>
    <col min="1018" max="1019" width="5.875" style="87" customWidth="1"/>
    <col min="1020" max="1020" width="6.5" style="87" customWidth="1"/>
    <col min="1021" max="1021" width="5.125" style="87" customWidth="1"/>
    <col min="1022" max="1022" width="6.75" style="87" customWidth="1"/>
    <col min="1023" max="1023" width="5.75" style="87" customWidth="1"/>
    <col min="1024" max="1024" width="4.625" style="87" customWidth="1"/>
    <col min="1025" max="1025" width="6.875" style="87" customWidth="1"/>
    <col min="1026" max="1026" width="6.625" style="87" customWidth="1"/>
    <col min="1027" max="1027" width="7.625" style="87" customWidth="1"/>
    <col min="1028" max="1028" width="16.125" style="87" customWidth="1"/>
    <col min="1029" max="1029" width="13.875" style="87" customWidth="1"/>
    <col min="1030" max="1042" width="9" style="87" customWidth="1"/>
    <col min="1043" max="1264" width="8.75" style="87" customWidth="1"/>
    <col min="1265" max="1268" width="8.75" style="87"/>
    <col min="1269" max="1269" width="3.5" style="87" customWidth="1"/>
    <col min="1270" max="1270" width="15.625" style="87" customWidth="1"/>
    <col min="1271" max="1272" width="6.25" style="87" customWidth="1"/>
    <col min="1273" max="1273" width="8.25" style="87" customWidth="1"/>
    <col min="1274" max="1275" width="5.875" style="87" customWidth="1"/>
    <col min="1276" max="1276" width="6.5" style="87" customWidth="1"/>
    <col min="1277" max="1277" width="5.125" style="87" customWidth="1"/>
    <col min="1278" max="1278" width="6.75" style="87" customWidth="1"/>
    <col min="1279" max="1279" width="5.75" style="87" customWidth="1"/>
    <col min="1280" max="1280" width="4.625" style="87" customWidth="1"/>
    <col min="1281" max="1281" width="6.875" style="87" customWidth="1"/>
    <col min="1282" max="1282" width="6.625" style="87" customWidth="1"/>
    <col min="1283" max="1283" width="7.625" style="87" customWidth="1"/>
    <col min="1284" max="1284" width="16.125" style="87" customWidth="1"/>
    <col min="1285" max="1285" width="13.875" style="87" customWidth="1"/>
    <col min="1286" max="1298" width="9" style="87" customWidth="1"/>
    <col min="1299" max="1520" width="8.75" style="87" customWidth="1"/>
    <col min="1521" max="1524" width="8.75" style="87"/>
    <col min="1525" max="1525" width="3.5" style="87" customWidth="1"/>
    <col min="1526" max="1526" width="15.625" style="87" customWidth="1"/>
    <col min="1527" max="1528" width="6.25" style="87" customWidth="1"/>
    <col min="1529" max="1529" width="8.25" style="87" customWidth="1"/>
    <col min="1530" max="1531" width="5.875" style="87" customWidth="1"/>
    <col min="1532" max="1532" width="6.5" style="87" customWidth="1"/>
    <col min="1533" max="1533" width="5.125" style="87" customWidth="1"/>
    <col min="1534" max="1534" width="6.75" style="87" customWidth="1"/>
    <col min="1535" max="1535" width="5.75" style="87" customWidth="1"/>
    <col min="1536" max="1536" width="4.625" style="87" customWidth="1"/>
    <col min="1537" max="1537" width="6.875" style="87" customWidth="1"/>
    <col min="1538" max="1538" width="6.625" style="87" customWidth="1"/>
    <col min="1539" max="1539" width="7.625" style="87" customWidth="1"/>
    <col min="1540" max="1540" width="16.125" style="87" customWidth="1"/>
    <col min="1541" max="1541" width="13.875" style="87" customWidth="1"/>
    <col min="1542" max="1554" width="9" style="87" customWidth="1"/>
    <col min="1555" max="1776" width="8.75" style="87" customWidth="1"/>
    <col min="1777" max="1780" width="8.75" style="87"/>
    <col min="1781" max="1781" width="3.5" style="87" customWidth="1"/>
    <col min="1782" max="1782" width="15.625" style="87" customWidth="1"/>
    <col min="1783" max="1784" width="6.25" style="87" customWidth="1"/>
    <col min="1785" max="1785" width="8.25" style="87" customWidth="1"/>
    <col min="1786" max="1787" width="5.875" style="87" customWidth="1"/>
    <col min="1788" max="1788" width="6.5" style="87" customWidth="1"/>
    <col min="1789" max="1789" width="5.125" style="87" customWidth="1"/>
    <col min="1790" max="1790" width="6.75" style="87" customWidth="1"/>
    <col min="1791" max="1791" width="5.75" style="87" customWidth="1"/>
    <col min="1792" max="1792" width="4.625" style="87" customWidth="1"/>
    <col min="1793" max="1793" width="6.875" style="87" customWidth="1"/>
    <col min="1794" max="1794" width="6.625" style="87" customWidth="1"/>
    <col min="1795" max="1795" width="7.625" style="87" customWidth="1"/>
    <col min="1796" max="1796" width="16.125" style="87" customWidth="1"/>
    <col min="1797" max="1797" width="13.875" style="87" customWidth="1"/>
    <col min="1798" max="1810" width="9" style="87" customWidth="1"/>
    <col min="1811" max="2032" width="8.75" style="87" customWidth="1"/>
    <col min="2033" max="2036" width="8.75" style="87"/>
    <col min="2037" max="2037" width="3.5" style="87" customWidth="1"/>
    <col min="2038" max="2038" width="15.625" style="87" customWidth="1"/>
    <col min="2039" max="2040" width="6.25" style="87" customWidth="1"/>
    <col min="2041" max="2041" width="8.25" style="87" customWidth="1"/>
    <col min="2042" max="2043" width="5.875" style="87" customWidth="1"/>
    <col min="2044" max="2044" width="6.5" style="87" customWidth="1"/>
    <col min="2045" max="2045" width="5.125" style="87" customWidth="1"/>
    <col min="2046" max="2046" width="6.75" style="87" customWidth="1"/>
    <col min="2047" max="2047" width="5.75" style="87" customWidth="1"/>
    <col min="2048" max="2048" width="4.625" style="87" customWidth="1"/>
    <col min="2049" max="2049" width="6.875" style="87" customWidth="1"/>
    <col min="2050" max="2050" width="6.625" style="87" customWidth="1"/>
    <col min="2051" max="2051" width="7.625" style="87" customWidth="1"/>
    <col min="2052" max="2052" width="16.125" style="87" customWidth="1"/>
    <col min="2053" max="2053" width="13.875" style="87" customWidth="1"/>
    <col min="2054" max="2066" width="9" style="87" customWidth="1"/>
    <col min="2067" max="2288" width="8.75" style="87" customWidth="1"/>
    <col min="2289" max="2292" width="8.75" style="87"/>
    <col min="2293" max="2293" width="3.5" style="87" customWidth="1"/>
    <col min="2294" max="2294" width="15.625" style="87" customWidth="1"/>
    <col min="2295" max="2296" width="6.25" style="87" customWidth="1"/>
    <col min="2297" max="2297" width="8.25" style="87" customWidth="1"/>
    <col min="2298" max="2299" width="5.875" style="87" customWidth="1"/>
    <col min="2300" max="2300" width="6.5" style="87" customWidth="1"/>
    <col min="2301" max="2301" width="5.125" style="87" customWidth="1"/>
    <col min="2302" max="2302" width="6.75" style="87" customWidth="1"/>
    <col min="2303" max="2303" width="5.75" style="87" customWidth="1"/>
    <col min="2304" max="2304" width="4.625" style="87" customWidth="1"/>
    <col min="2305" max="2305" width="6.875" style="87" customWidth="1"/>
    <col min="2306" max="2306" width="6.625" style="87" customWidth="1"/>
    <col min="2307" max="2307" width="7.625" style="87" customWidth="1"/>
    <col min="2308" max="2308" width="16.125" style="87" customWidth="1"/>
    <col min="2309" max="2309" width="13.875" style="87" customWidth="1"/>
    <col min="2310" max="2322" width="9" style="87" customWidth="1"/>
    <col min="2323" max="2544" width="8.75" style="87" customWidth="1"/>
    <col min="2545" max="2548" width="8.75" style="87"/>
    <col min="2549" max="2549" width="3.5" style="87" customWidth="1"/>
    <col min="2550" max="2550" width="15.625" style="87" customWidth="1"/>
    <col min="2551" max="2552" width="6.25" style="87" customWidth="1"/>
    <col min="2553" max="2553" width="8.25" style="87" customWidth="1"/>
    <col min="2554" max="2555" width="5.875" style="87" customWidth="1"/>
    <col min="2556" max="2556" width="6.5" style="87" customWidth="1"/>
    <col min="2557" max="2557" width="5.125" style="87" customWidth="1"/>
    <col min="2558" max="2558" width="6.75" style="87" customWidth="1"/>
    <col min="2559" max="2559" width="5.75" style="87" customWidth="1"/>
    <col min="2560" max="2560" width="4.625" style="87" customWidth="1"/>
    <col min="2561" max="2561" width="6.875" style="87" customWidth="1"/>
    <col min="2562" max="2562" width="6.625" style="87" customWidth="1"/>
    <col min="2563" max="2563" width="7.625" style="87" customWidth="1"/>
    <col min="2564" max="2564" width="16.125" style="87" customWidth="1"/>
    <col min="2565" max="2565" width="13.875" style="87" customWidth="1"/>
    <col min="2566" max="2578" width="9" style="87" customWidth="1"/>
    <col min="2579" max="2800" width="8.75" style="87" customWidth="1"/>
    <col min="2801" max="2804" width="8.75" style="87"/>
    <col min="2805" max="2805" width="3.5" style="87" customWidth="1"/>
    <col min="2806" max="2806" width="15.625" style="87" customWidth="1"/>
    <col min="2807" max="2808" width="6.25" style="87" customWidth="1"/>
    <col min="2809" max="2809" width="8.25" style="87" customWidth="1"/>
    <col min="2810" max="2811" width="5.875" style="87" customWidth="1"/>
    <col min="2812" max="2812" width="6.5" style="87" customWidth="1"/>
    <col min="2813" max="2813" width="5.125" style="87" customWidth="1"/>
    <col min="2814" max="2814" width="6.75" style="87" customWidth="1"/>
    <col min="2815" max="2815" width="5.75" style="87" customWidth="1"/>
    <col min="2816" max="2816" width="4.625" style="87" customWidth="1"/>
    <col min="2817" max="2817" width="6.875" style="87" customWidth="1"/>
    <col min="2818" max="2818" width="6.625" style="87" customWidth="1"/>
    <col min="2819" max="2819" width="7.625" style="87" customWidth="1"/>
    <col min="2820" max="2820" width="16.125" style="87" customWidth="1"/>
    <col min="2821" max="2821" width="13.875" style="87" customWidth="1"/>
    <col min="2822" max="2834" width="9" style="87" customWidth="1"/>
    <col min="2835" max="3056" width="8.75" style="87" customWidth="1"/>
    <col min="3057" max="3060" width="8.75" style="87"/>
    <col min="3061" max="3061" width="3.5" style="87" customWidth="1"/>
    <col min="3062" max="3062" width="15.625" style="87" customWidth="1"/>
    <col min="3063" max="3064" width="6.25" style="87" customWidth="1"/>
    <col min="3065" max="3065" width="8.25" style="87" customWidth="1"/>
    <col min="3066" max="3067" width="5.875" style="87" customWidth="1"/>
    <col min="3068" max="3068" width="6.5" style="87" customWidth="1"/>
    <col min="3069" max="3069" width="5.125" style="87" customWidth="1"/>
    <col min="3070" max="3070" width="6.75" style="87" customWidth="1"/>
    <col min="3071" max="3071" width="5.75" style="87" customWidth="1"/>
    <col min="3072" max="3072" width="4.625" style="87" customWidth="1"/>
    <col min="3073" max="3073" width="6.875" style="87" customWidth="1"/>
    <col min="3074" max="3074" width="6.625" style="87" customWidth="1"/>
    <col min="3075" max="3075" width="7.625" style="87" customWidth="1"/>
    <col min="3076" max="3076" width="16.125" style="87" customWidth="1"/>
    <col min="3077" max="3077" width="13.875" style="87" customWidth="1"/>
    <col min="3078" max="3090" width="9" style="87" customWidth="1"/>
    <col min="3091" max="3312" width="8.75" style="87" customWidth="1"/>
    <col min="3313" max="3316" width="8.75" style="87"/>
    <col min="3317" max="3317" width="3.5" style="87" customWidth="1"/>
    <col min="3318" max="3318" width="15.625" style="87" customWidth="1"/>
    <col min="3319" max="3320" width="6.25" style="87" customWidth="1"/>
    <col min="3321" max="3321" width="8.25" style="87" customWidth="1"/>
    <col min="3322" max="3323" width="5.875" style="87" customWidth="1"/>
    <col min="3324" max="3324" width="6.5" style="87" customWidth="1"/>
    <col min="3325" max="3325" width="5.125" style="87" customWidth="1"/>
    <col min="3326" max="3326" width="6.75" style="87" customWidth="1"/>
    <col min="3327" max="3327" width="5.75" style="87" customWidth="1"/>
    <col min="3328" max="3328" width="4.625" style="87" customWidth="1"/>
    <col min="3329" max="3329" width="6.875" style="87" customWidth="1"/>
    <col min="3330" max="3330" width="6.625" style="87" customWidth="1"/>
    <col min="3331" max="3331" width="7.625" style="87" customWidth="1"/>
    <col min="3332" max="3332" width="16.125" style="87" customWidth="1"/>
    <col min="3333" max="3333" width="13.875" style="87" customWidth="1"/>
    <col min="3334" max="3346" width="9" style="87" customWidth="1"/>
    <col min="3347" max="3568" width="8.75" style="87" customWidth="1"/>
    <col min="3569" max="3572" width="8.75" style="87"/>
    <col min="3573" max="3573" width="3.5" style="87" customWidth="1"/>
    <col min="3574" max="3574" width="15.625" style="87" customWidth="1"/>
    <col min="3575" max="3576" width="6.25" style="87" customWidth="1"/>
    <col min="3577" max="3577" width="8.25" style="87" customWidth="1"/>
    <col min="3578" max="3579" width="5.875" style="87" customWidth="1"/>
    <col min="3580" max="3580" width="6.5" style="87" customWidth="1"/>
    <col min="3581" max="3581" width="5.125" style="87" customWidth="1"/>
    <col min="3582" max="3582" width="6.75" style="87" customWidth="1"/>
    <col min="3583" max="3583" width="5.75" style="87" customWidth="1"/>
    <col min="3584" max="3584" width="4.625" style="87" customWidth="1"/>
    <col min="3585" max="3585" width="6.875" style="87" customWidth="1"/>
    <col min="3586" max="3586" width="6.625" style="87" customWidth="1"/>
    <col min="3587" max="3587" width="7.625" style="87" customWidth="1"/>
    <col min="3588" max="3588" width="16.125" style="87" customWidth="1"/>
    <col min="3589" max="3589" width="13.875" style="87" customWidth="1"/>
    <col min="3590" max="3602" width="9" style="87" customWidth="1"/>
    <col min="3603" max="3824" width="8.75" style="87" customWidth="1"/>
    <col min="3825" max="3828" width="8.75" style="87"/>
    <col min="3829" max="3829" width="3.5" style="87" customWidth="1"/>
    <col min="3830" max="3830" width="15.625" style="87" customWidth="1"/>
    <col min="3831" max="3832" width="6.25" style="87" customWidth="1"/>
    <col min="3833" max="3833" width="8.25" style="87" customWidth="1"/>
    <col min="3834" max="3835" width="5.875" style="87" customWidth="1"/>
    <col min="3836" max="3836" width="6.5" style="87" customWidth="1"/>
    <col min="3837" max="3837" width="5.125" style="87" customWidth="1"/>
    <col min="3838" max="3838" width="6.75" style="87" customWidth="1"/>
    <col min="3839" max="3839" width="5.75" style="87" customWidth="1"/>
    <col min="3840" max="3840" width="4.625" style="87" customWidth="1"/>
    <col min="3841" max="3841" width="6.875" style="87" customWidth="1"/>
    <col min="3842" max="3842" width="6.625" style="87" customWidth="1"/>
    <col min="3843" max="3843" width="7.625" style="87" customWidth="1"/>
    <col min="3844" max="3844" width="16.125" style="87" customWidth="1"/>
    <col min="3845" max="3845" width="13.875" style="87" customWidth="1"/>
    <col min="3846" max="3858" width="9" style="87" customWidth="1"/>
    <col min="3859" max="4080" width="8.75" style="87" customWidth="1"/>
    <col min="4081" max="4084" width="8.75" style="87"/>
    <col min="4085" max="4085" width="3.5" style="87" customWidth="1"/>
    <col min="4086" max="4086" width="15.625" style="87" customWidth="1"/>
    <col min="4087" max="4088" width="6.25" style="87" customWidth="1"/>
    <col min="4089" max="4089" width="8.25" style="87" customWidth="1"/>
    <col min="4090" max="4091" width="5.875" style="87" customWidth="1"/>
    <col min="4092" max="4092" width="6.5" style="87" customWidth="1"/>
    <col min="4093" max="4093" width="5.125" style="87" customWidth="1"/>
    <col min="4094" max="4094" width="6.75" style="87" customWidth="1"/>
    <col min="4095" max="4095" width="5.75" style="87" customWidth="1"/>
    <col min="4096" max="4096" width="4.625" style="87" customWidth="1"/>
    <col min="4097" max="4097" width="6.875" style="87" customWidth="1"/>
    <col min="4098" max="4098" width="6.625" style="87" customWidth="1"/>
    <col min="4099" max="4099" width="7.625" style="87" customWidth="1"/>
    <col min="4100" max="4100" width="16.125" style="87" customWidth="1"/>
    <col min="4101" max="4101" width="13.875" style="87" customWidth="1"/>
    <col min="4102" max="4114" width="9" style="87" customWidth="1"/>
    <col min="4115" max="4336" width="8.75" style="87" customWidth="1"/>
    <col min="4337" max="4340" width="8.75" style="87"/>
    <col min="4341" max="4341" width="3.5" style="87" customWidth="1"/>
    <col min="4342" max="4342" width="15.625" style="87" customWidth="1"/>
    <col min="4343" max="4344" width="6.25" style="87" customWidth="1"/>
    <col min="4345" max="4345" width="8.25" style="87" customWidth="1"/>
    <col min="4346" max="4347" width="5.875" style="87" customWidth="1"/>
    <col min="4348" max="4348" width="6.5" style="87" customWidth="1"/>
    <col min="4349" max="4349" width="5.125" style="87" customWidth="1"/>
    <col min="4350" max="4350" width="6.75" style="87" customWidth="1"/>
    <col min="4351" max="4351" width="5.75" style="87" customWidth="1"/>
    <col min="4352" max="4352" width="4.625" style="87" customWidth="1"/>
    <col min="4353" max="4353" width="6.875" style="87" customWidth="1"/>
    <col min="4354" max="4354" width="6.625" style="87" customWidth="1"/>
    <col min="4355" max="4355" width="7.625" style="87" customWidth="1"/>
    <col min="4356" max="4356" width="16.125" style="87" customWidth="1"/>
    <col min="4357" max="4357" width="13.875" style="87" customWidth="1"/>
    <col min="4358" max="4370" width="9" style="87" customWidth="1"/>
    <col min="4371" max="4592" width="8.75" style="87" customWidth="1"/>
    <col min="4593" max="4596" width="8.75" style="87"/>
    <col min="4597" max="4597" width="3.5" style="87" customWidth="1"/>
    <col min="4598" max="4598" width="15.625" style="87" customWidth="1"/>
    <col min="4599" max="4600" width="6.25" style="87" customWidth="1"/>
    <col min="4601" max="4601" width="8.25" style="87" customWidth="1"/>
    <col min="4602" max="4603" width="5.875" style="87" customWidth="1"/>
    <col min="4604" max="4604" width="6.5" style="87" customWidth="1"/>
    <col min="4605" max="4605" width="5.125" style="87" customWidth="1"/>
    <col min="4606" max="4606" width="6.75" style="87" customWidth="1"/>
    <col min="4607" max="4607" width="5.75" style="87" customWidth="1"/>
    <col min="4608" max="4608" width="4.625" style="87" customWidth="1"/>
    <col min="4609" max="4609" width="6.875" style="87" customWidth="1"/>
    <col min="4610" max="4610" width="6.625" style="87" customWidth="1"/>
    <col min="4611" max="4611" width="7.625" style="87" customWidth="1"/>
    <col min="4612" max="4612" width="16.125" style="87" customWidth="1"/>
    <col min="4613" max="4613" width="13.875" style="87" customWidth="1"/>
    <col min="4614" max="4626" width="9" style="87" customWidth="1"/>
    <col min="4627" max="4848" width="8.75" style="87" customWidth="1"/>
    <col min="4849" max="4852" width="8.75" style="87"/>
    <col min="4853" max="4853" width="3.5" style="87" customWidth="1"/>
    <col min="4854" max="4854" width="15.625" style="87" customWidth="1"/>
    <col min="4855" max="4856" width="6.25" style="87" customWidth="1"/>
    <col min="4857" max="4857" width="8.25" style="87" customWidth="1"/>
    <col min="4858" max="4859" width="5.875" style="87" customWidth="1"/>
    <col min="4860" max="4860" width="6.5" style="87" customWidth="1"/>
    <col min="4861" max="4861" width="5.125" style="87" customWidth="1"/>
    <col min="4862" max="4862" width="6.75" style="87" customWidth="1"/>
    <col min="4863" max="4863" width="5.75" style="87" customWidth="1"/>
    <col min="4864" max="4864" width="4.625" style="87" customWidth="1"/>
    <col min="4865" max="4865" width="6.875" style="87" customWidth="1"/>
    <col min="4866" max="4866" width="6.625" style="87" customWidth="1"/>
    <col min="4867" max="4867" width="7.625" style="87" customWidth="1"/>
    <col min="4868" max="4868" width="16.125" style="87" customWidth="1"/>
    <col min="4869" max="4869" width="13.875" style="87" customWidth="1"/>
    <col min="4870" max="4882" width="9" style="87" customWidth="1"/>
    <col min="4883" max="5104" width="8.75" style="87" customWidth="1"/>
    <col min="5105" max="5108" width="8.75" style="87"/>
    <col min="5109" max="5109" width="3.5" style="87" customWidth="1"/>
    <col min="5110" max="5110" width="15.625" style="87" customWidth="1"/>
    <col min="5111" max="5112" width="6.25" style="87" customWidth="1"/>
    <col min="5113" max="5113" width="8.25" style="87" customWidth="1"/>
    <col min="5114" max="5115" width="5.875" style="87" customWidth="1"/>
    <col min="5116" max="5116" width="6.5" style="87" customWidth="1"/>
    <col min="5117" max="5117" width="5.125" style="87" customWidth="1"/>
    <col min="5118" max="5118" width="6.75" style="87" customWidth="1"/>
    <col min="5119" max="5119" width="5.75" style="87" customWidth="1"/>
    <col min="5120" max="5120" width="4.625" style="87" customWidth="1"/>
    <col min="5121" max="5121" width="6.875" style="87" customWidth="1"/>
    <col min="5122" max="5122" width="6.625" style="87" customWidth="1"/>
    <col min="5123" max="5123" width="7.625" style="87" customWidth="1"/>
    <col min="5124" max="5124" width="16.125" style="87" customWidth="1"/>
    <col min="5125" max="5125" width="13.875" style="87" customWidth="1"/>
    <col min="5126" max="5138" width="9" style="87" customWidth="1"/>
    <col min="5139" max="5360" width="8.75" style="87" customWidth="1"/>
    <col min="5361" max="5364" width="8.75" style="87"/>
    <col min="5365" max="5365" width="3.5" style="87" customWidth="1"/>
    <col min="5366" max="5366" width="15.625" style="87" customWidth="1"/>
    <col min="5367" max="5368" width="6.25" style="87" customWidth="1"/>
    <col min="5369" max="5369" width="8.25" style="87" customWidth="1"/>
    <col min="5370" max="5371" width="5.875" style="87" customWidth="1"/>
    <col min="5372" max="5372" width="6.5" style="87" customWidth="1"/>
    <col min="5373" max="5373" width="5.125" style="87" customWidth="1"/>
    <col min="5374" max="5374" width="6.75" style="87" customWidth="1"/>
    <col min="5375" max="5375" width="5.75" style="87" customWidth="1"/>
    <col min="5376" max="5376" width="4.625" style="87" customWidth="1"/>
    <col min="5377" max="5377" width="6.875" style="87" customWidth="1"/>
    <col min="5378" max="5378" width="6.625" style="87" customWidth="1"/>
    <col min="5379" max="5379" width="7.625" style="87" customWidth="1"/>
    <col min="5380" max="5380" width="16.125" style="87" customWidth="1"/>
    <col min="5381" max="5381" width="13.875" style="87" customWidth="1"/>
    <col min="5382" max="5394" width="9" style="87" customWidth="1"/>
    <col min="5395" max="5616" width="8.75" style="87" customWidth="1"/>
    <col min="5617" max="5620" width="8.75" style="87"/>
    <col min="5621" max="5621" width="3.5" style="87" customWidth="1"/>
    <col min="5622" max="5622" width="15.625" style="87" customWidth="1"/>
    <col min="5623" max="5624" width="6.25" style="87" customWidth="1"/>
    <col min="5625" max="5625" width="8.25" style="87" customWidth="1"/>
    <col min="5626" max="5627" width="5.875" style="87" customWidth="1"/>
    <col min="5628" max="5628" width="6.5" style="87" customWidth="1"/>
    <col min="5629" max="5629" width="5.125" style="87" customWidth="1"/>
    <col min="5630" max="5630" width="6.75" style="87" customWidth="1"/>
    <col min="5631" max="5631" width="5.75" style="87" customWidth="1"/>
    <col min="5632" max="5632" width="4.625" style="87" customWidth="1"/>
    <col min="5633" max="5633" width="6.875" style="87" customWidth="1"/>
    <col min="5634" max="5634" width="6.625" style="87" customWidth="1"/>
    <col min="5635" max="5635" width="7.625" style="87" customWidth="1"/>
    <col min="5636" max="5636" width="16.125" style="87" customWidth="1"/>
    <col min="5637" max="5637" width="13.875" style="87" customWidth="1"/>
    <col min="5638" max="5650" width="9" style="87" customWidth="1"/>
    <col min="5651" max="5872" width="8.75" style="87" customWidth="1"/>
    <col min="5873" max="5876" width="8.75" style="87"/>
    <col min="5877" max="5877" width="3.5" style="87" customWidth="1"/>
    <col min="5878" max="5878" width="15.625" style="87" customWidth="1"/>
    <col min="5879" max="5880" width="6.25" style="87" customWidth="1"/>
    <col min="5881" max="5881" width="8.25" style="87" customWidth="1"/>
    <col min="5882" max="5883" width="5.875" style="87" customWidth="1"/>
    <col min="5884" max="5884" width="6.5" style="87" customWidth="1"/>
    <col min="5885" max="5885" width="5.125" style="87" customWidth="1"/>
    <col min="5886" max="5886" width="6.75" style="87" customWidth="1"/>
    <col min="5887" max="5887" width="5.75" style="87" customWidth="1"/>
    <col min="5888" max="5888" width="4.625" style="87" customWidth="1"/>
    <col min="5889" max="5889" width="6.875" style="87" customWidth="1"/>
    <col min="5890" max="5890" width="6.625" style="87" customWidth="1"/>
    <col min="5891" max="5891" width="7.625" style="87" customWidth="1"/>
    <col min="5892" max="5892" width="16.125" style="87" customWidth="1"/>
    <col min="5893" max="5893" width="13.875" style="87" customWidth="1"/>
    <col min="5894" max="5906" width="9" style="87" customWidth="1"/>
    <col min="5907" max="6128" width="8.75" style="87" customWidth="1"/>
    <col min="6129" max="6132" width="8.75" style="87"/>
    <col min="6133" max="6133" width="3.5" style="87" customWidth="1"/>
    <col min="6134" max="6134" width="15.625" style="87" customWidth="1"/>
    <col min="6135" max="6136" width="6.25" style="87" customWidth="1"/>
    <col min="6137" max="6137" width="8.25" style="87" customWidth="1"/>
    <col min="6138" max="6139" width="5.875" style="87" customWidth="1"/>
    <col min="6140" max="6140" width="6.5" style="87" customWidth="1"/>
    <col min="6141" max="6141" width="5.125" style="87" customWidth="1"/>
    <col min="6142" max="6142" width="6.75" style="87" customWidth="1"/>
    <col min="6143" max="6143" width="5.75" style="87" customWidth="1"/>
    <col min="6144" max="6144" width="4.625" style="87" customWidth="1"/>
    <col min="6145" max="6145" width="6.875" style="87" customWidth="1"/>
    <col min="6146" max="6146" width="6.625" style="87" customWidth="1"/>
    <col min="6147" max="6147" width="7.625" style="87" customWidth="1"/>
    <col min="6148" max="6148" width="16.125" style="87" customWidth="1"/>
    <col min="6149" max="6149" width="13.875" style="87" customWidth="1"/>
    <col min="6150" max="6162" width="9" style="87" customWidth="1"/>
    <col min="6163" max="6384" width="8.75" style="87" customWidth="1"/>
    <col min="6385" max="6388" width="8.75" style="87"/>
    <col min="6389" max="6389" width="3.5" style="87" customWidth="1"/>
    <col min="6390" max="6390" width="15.625" style="87" customWidth="1"/>
    <col min="6391" max="6392" width="6.25" style="87" customWidth="1"/>
    <col min="6393" max="6393" width="8.25" style="87" customWidth="1"/>
    <col min="6394" max="6395" width="5.875" style="87" customWidth="1"/>
    <col min="6396" max="6396" width="6.5" style="87" customWidth="1"/>
    <col min="6397" max="6397" width="5.125" style="87" customWidth="1"/>
    <col min="6398" max="6398" width="6.75" style="87" customWidth="1"/>
    <col min="6399" max="6399" width="5.75" style="87" customWidth="1"/>
    <col min="6400" max="6400" width="4.625" style="87" customWidth="1"/>
    <col min="6401" max="6401" width="6.875" style="87" customWidth="1"/>
    <col min="6402" max="6402" width="6.625" style="87" customWidth="1"/>
    <col min="6403" max="6403" width="7.625" style="87" customWidth="1"/>
    <col min="6404" max="6404" width="16.125" style="87" customWidth="1"/>
    <col min="6405" max="6405" width="13.875" style="87" customWidth="1"/>
    <col min="6406" max="6418" width="9" style="87" customWidth="1"/>
    <col min="6419" max="6640" width="8.75" style="87" customWidth="1"/>
    <col min="6641" max="6644" width="8.75" style="87"/>
    <col min="6645" max="6645" width="3.5" style="87" customWidth="1"/>
    <col min="6646" max="6646" width="15.625" style="87" customWidth="1"/>
    <col min="6647" max="6648" width="6.25" style="87" customWidth="1"/>
    <col min="6649" max="6649" width="8.25" style="87" customWidth="1"/>
    <col min="6650" max="6651" width="5.875" style="87" customWidth="1"/>
    <col min="6652" max="6652" width="6.5" style="87" customWidth="1"/>
    <col min="6653" max="6653" width="5.125" style="87" customWidth="1"/>
    <col min="6654" max="6654" width="6.75" style="87" customWidth="1"/>
    <col min="6655" max="6655" width="5.75" style="87" customWidth="1"/>
    <col min="6656" max="6656" width="4.625" style="87" customWidth="1"/>
    <col min="6657" max="6657" width="6.875" style="87" customWidth="1"/>
    <col min="6658" max="6658" width="6.625" style="87" customWidth="1"/>
    <col min="6659" max="6659" width="7.625" style="87" customWidth="1"/>
    <col min="6660" max="6660" width="16.125" style="87" customWidth="1"/>
    <col min="6661" max="6661" width="13.875" style="87" customWidth="1"/>
    <col min="6662" max="6674" width="9" style="87" customWidth="1"/>
    <col min="6675" max="6896" width="8.75" style="87" customWidth="1"/>
    <col min="6897" max="6900" width="8.75" style="87"/>
    <col min="6901" max="6901" width="3.5" style="87" customWidth="1"/>
    <col min="6902" max="6902" width="15.625" style="87" customWidth="1"/>
    <col min="6903" max="6904" width="6.25" style="87" customWidth="1"/>
    <col min="6905" max="6905" width="8.25" style="87" customWidth="1"/>
    <col min="6906" max="6907" width="5.875" style="87" customWidth="1"/>
    <col min="6908" max="6908" width="6.5" style="87" customWidth="1"/>
    <col min="6909" max="6909" width="5.125" style="87" customWidth="1"/>
    <col min="6910" max="6910" width="6.75" style="87" customWidth="1"/>
    <col min="6911" max="6911" width="5.75" style="87" customWidth="1"/>
    <col min="6912" max="6912" width="4.625" style="87" customWidth="1"/>
    <col min="6913" max="6913" width="6.875" style="87" customWidth="1"/>
    <col min="6914" max="6914" width="6.625" style="87" customWidth="1"/>
    <col min="6915" max="6915" width="7.625" style="87" customWidth="1"/>
    <col min="6916" max="6916" width="16.125" style="87" customWidth="1"/>
    <col min="6917" max="6917" width="13.875" style="87" customWidth="1"/>
    <col min="6918" max="6930" width="9" style="87" customWidth="1"/>
    <col min="6931" max="7152" width="8.75" style="87" customWidth="1"/>
    <col min="7153" max="7156" width="8.75" style="87"/>
    <col min="7157" max="7157" width="3.5" style="87" customWidth="1"/>
    <col min="7158" max="7158" width="15.625" style="87" customWidth="1"/>
    <col min="7159" max="7160" width="6.25" style="87" customWidth="1"/>
    <col min="7161" max="7161" width="8.25" style="87" customWidth="1"/>
    <col min="7162" max="7163" width="5.875" style="87" customWidth="1"/>
    <col min="7164" max="7164" width="6.5" style="87" customWidth="1"/>
    <col min="7165" max="7165" width="5.125" style="87" customWidth="1"/>
    <col min="7166" max="7166" width="6.75" style="87" customWidth="1"/>
    <col min="7167" max="7167" width="5.75" style="87" customWidth="1"/>
    <col min="7168" max="7168" width="4.625" style="87" customWidth="1"/>
    <col min="7169" max="7169" width="6.875" style="87" customWidth="1"/>
    <col min="7170" max="7170" width="6.625" style="87" customWidth="1"/>
    <col min="7171" max="7171" width="7.625" style="87" customWidth="1"/>
    <col min="7172" max="7172" width="16.125" style="87" customWidth="1"/>
    <col min="7173" max="7173" width="13.875" style="87" customWidth="1"/>
    <col min="7174" max="7186" width="9" style="87" customWidth="1"/>
    <col min="7187" max="7408" width="8.75" style="87" customWidth="1"/>
    <col min="7409" max="7412" width="8.75" style="87"/>
    <col min="7413" max="7413" width="3.5" style="87" customWidth="1"/>
    <col min="7414" max="7414" width="15.625" style="87" customWidth="1"/>
    <col min="7415" max="7416" width="6.25" style="87" customWidth="1"/>
    <col min="7417" max="7417" width="8.25" style="87" customWidth="1"/>
    <col min="7418" max="7419" width="5.875" style="87" customWidth="1"/>
    <col min="7420" max="7420" width="6.5" style="87" customWidth="1"/>
    <col min="7421" max="7421" width="5.125" style="87" customWidth="1"/>
    <col min="7422" max="7422" width="6.75" style="87" customWidth="1"/>
    <col min="7423" max="7423" width="5.75" style="87" customWidth="1"/>
    <col min="7424" max="7424" width="4.625" style="87" customWidth="1"/>
    <col min="7425" max="7425" width="6.875" style="87" customWidth="1"/>
    <col min="7426" max="7426" width="6.625" style="87" customWidth="1"/>
    <col min="7427" max="7427" width="7.625" style="87" customWidth="1"/>
    <col min="7428" max="7428" width="16.125" style="87" customWidth="1"/>
    <col min="7429" max="7429" width="13.875" style="87" customWidth="1"/>
    <col min="7430" max="7442" width="9" style="87" customWidth="1"/>
    <col min="7443" max="7664" width="8.75" style="87" customWidth="1"/>
    <col min="7665" max="7668" width="8.75" style="87"/>
    <col min="7669" max="7669" width="3.5" style="87" customWidth="1"/>
    <col min="7670" max="7670" width="15.625" style="87" customWidth="1"/>
    <col min="7671" max="7672" width="6.25" style="87" customWidth="1"/>
    <col min="7673" max="7673" width="8.25" style="87" customWidth="1"/>
    <col min="7674" max="7675" width="5.875" style="87" customWidth="1"/>
    <col min="7676" max="7676" width="6.5" style="87" customWidth="1"/>
    <col min="7677" max="7677" width="5.125" style="87" customWidth="1"/>
    <col min="7678" max="7678" width="6.75" style="87" customWidth="1"/>
    <col min="7679" max="7679" width="5.75" style="87" customWidth="1"/>
    <col min="7680" max="7680" width="4.625" style="87" customWidth="1"/>
    <col min="7681" max="7681" width="6.875" style="87" customWidth="1"/>
    <col min="7682" max="7682" width="6.625" style="87" customWidth="1"/>
    <col min="7683" max="7683" width="7.625" style="87" customWidth="1"/>
    <col min="7684" max="7684" width="16.125" style="87" customWidth="1"/>
    <col min="7685" max="7685" width="13.875" style="87" customWidth="1"/>
    <col min="7686" max="7698" width="9" style="87" customWidth="1"/>
    <col min="7699" max="7920" width="8.75" style="87" customWidth="1"/>
    <col min="7921" max="7924" width="8.75" style="87"/>
    <col min="7925" max="7925" width="3.5" style="87" customWidth="1"/>
    <col min="7926" max="7926" width="15.625" style="87" customWidth="1"/>
    <col min="7927" max="7928" width="6.25" style="87" customWidth="1"/>
    <col min="7929" max="7929" width="8.25" style="87" customWidth="1"/>
    <col min="7930" max="7931" width="5.875" style="87" customWidth="1"/>
    <col min="7932" max="7932" width="6.5" style="87" customWidth="1"/>
    <col min="7933" max="7933" width="5.125" style="87" customWidth="1"/>
    <col min="7934" max="7934" width="6.75" style="87" customWidth="1"/>
    <col min="7935" max="7935" width="5.75" style="87" customWidth="1"/>
    <col min="7936" max="7936" width="4.625" style="87" customWidth="1"/>
    <col min="7937" max="7937" width="6.875" style="87" customWidth="1"/>
    <col min="7938" max="7938" width="6.625" style="87" customWidth="1"/>
    <col min="7939" max="7939" width="7.625" style="87" customWidth="1"/>
    <col min="7940" max="7940" width="16.125" style="87" customWidth="1"/>
    <col min="7941" max="7941" width="13.875" style="87" customWidth="1"/>
    <col min="7942" max="7954" width="9" style="87" customWidth="1"/>
    <col min="7955" max="8176" width="8.75" style="87" customWidth="1"/>
    <col min="8177" max="8180" width="8.75" style="87"/>
    <col min="8181" max="8181" width="3.5" style="87" customWidth="1"/>
    <col min="8182" max="8182" width="15.625" style="87" customWidth="1"/>
    <col min="8183" max="8184" width="6.25" style="87" customWidth="1"/>
    <col min="8185" max="8185" width="8.25" style="87" customWidth="1"/>
    <col min="8186" max="8187" width="5.875" style="87" customWidth="1"/>
    <col min="8188" max="8188" width="6.5" style="87" customWidth="1"/>
    <col min="8189" max="8189" width="5.125" style="87" customWidth="1"/>
    <col min="8190" max="8190" width="6.75" style="87" customWidth="1"/>
    <col min="8191" max="8191" width="5.75" style="87" customWidth="1"/>
    <col min="8192" max="8192" width="4.625" style="87" customWidth="1"/>
    <col min="8193" max="8193" width="6.875" style="87" customWidth="1"/>
    <col min="8194" max="8194" width="6.625" style="87" customWidth="1"/>
    <col min="8195" max="8195" width="7.625" style="87" customWidth="1"/>
    <col min="8196" max="8196" width="16.125" style="87" customWidth="1"/>
    <col min="8197" max="8197" width="13.875" style="87" customWidth="1"/>
    <col min="8198" max="8210" width="9" style="87" customWidth="1"/>
    <col min="8211" max="8432" width="8.75" style="87" customWidth="1"/>
    <col min="8433" max="8436" width="8.75" style="87"/>
    <col min="8437" max="8437" width="3.5" style="87" customWidth="1"/>
    <col min="8438" max="8438" width="15.625" style="87" customWidth="1"/>
    <col min="8439" max="8440" width="6.25" style="87" customWidth="1"/>
    <col min="8441" max="8441" width="8.25" style="87" customWidth="1"/>
    <col min="8442" max="8443" width="5.875" style="87" customWidth="1"/>
    <col min="8444" max="8444" width="6.5" style="87" customWidth="1"/>
    <col min="8445" max="8445" width="5.125" style="87" customWidth="1"/>
    <col min="8446" max="8446" width="6.75" style="87" customWidth="1"/>
    <col min="8447" max="8447" width="5.75" style="87" customWidth="1"/>
    <col min="8448" max="8448" width="4.625" style="87" customWidth="1"/>
    <col min="8449" max="8449" width="6.875" style="87" customWidth="1"/>
    <col min="8450" max="8450" width="6.625" style="87" customWidth="1"/>
    <col min="8451" max="8451" width="7.625" style="87" customWidth="1"/>
    <col min="8452" max="8452" width="16.125" style="87" customWidth="1"/>
    <col min="8453" max="8453" width="13.875" style="87" customWidth="1"/>
    <col min="8454" max="8466" width="9" style="87" customWidth="1"/>
    <col min="8467" max="8688" width="8.75" style="87" customWidth="1"/>
    <col min="8689" max="8692" width="8.75" style="87"/>
    <col min="8693" max="8693" width="3.5" style="87" customWidth="1"/>
    <col min="8694" max="8694" width="15.625" style="87" customWidth="1"/>
    <col min="8695" max="8696" width="6.25" style="87" customWidth="1"/>
    <col min="8697" max="8697" width="8.25" style="87" customWidth="1"/>
    <col min="8698" max="8699" width="5.875" style="87" customWidth="1"/>
    <col min="8700" max="8700" width="6.5" style="87" customWidth="1"/>
    <col min="8701" max="8701" width="5.125" style="87" customWidth="1"/>
    <col min="8702" max="8702" width="6.75" style="87" customWidth="1"/>
    <col min="8703" max="8703" width="5.75" style="87" customWidth="1"/>
    <col min="8704" max="8704" width="4.625" style="87" customWidth="1"/>
    <col min="8705" max="8705" width="6.875" style="87" customWidth="1"/>
    <col min="8706" max="8706" width="6.625" style="87" customWidth="1"/>
    <col min="8707" max="8707" width="7.625" style="87" customWidth="1"/>
    <col min="8708" max="8708" width="16.125" style="87" customWidth="1"/>
    <col min="8709" max="8709" width="13.875" style="87" customWidth="1"/>
    <col min="8710" max="8722" width="9" style="87" customWidth="1"/>
    <col min="8723" max="8944" width="8.75" style="87" customWidth="1"/>
    <col min="8945" max="8948" width="8.75" style="87"/>
    <col min="8949" max="8949" width="3.5" style="87" customWidth="1"/>
    <col min="8950" max="8950" width="15.625" style="87" customWidth="1"/>
    <col min="8951" max="8952" width="6.25" style="87" customWidth="1"/>
    <col min="8953" max="8953" width="8.25" style="87" customWidth="1"/>
    <col min="8954" max="8955" width="5.875" style="87" customWidth="1"/>
    <col min="8956" max="8956" width="6.5" style="87" customWidth="1"/>
    <col min="8957" max="8957" width="5.125" style="87" customWidth="1"/>
    <col min="8958" max="8958" width="6.75" style="87" customWidth="1"/>
    <col min="8959" max="8959" width="5.75" style="87" customWidth="1"/>
    <col min="8960" max="8960" width="4.625" style="87" customWidth="1"/>
    <col min="8961" max="8961" width="6.875" style="87" customWidth="1"/>
    <col min="8962" max="8962" width="6.625" style="87" customWidth="1"/>
    <col min="8963" max="8963" width="7.625" style="87" customWidth="1"/>
    <col min="8964" max="8964" width="16.125" style="87" customWidth="1"/>
    <col min="8965" max="8965" width="13.875" style="87" customWidth="1"/>
    <col min="8966" max="8978" width="9" style="87" customWidth="1"/>
    <col min="8979" max="9200" width="8.75" style="87" customWidth="1"/>
    <col min="9201" max="9204" width="8.75" style="87"/>
    <col min="9205" max="9205" width="3.5" style="87" customWidth="1"/>
    <col min="9206" max="9206" width="15.625" style="87" customWidth="1"/>
    <col min="9207" max="9208" width="6.25" style="87" customWidth="1"/>
    <col min="9209" max="9209" width="8.25" style="87" customWidth="1"/>
    <col min="9210" max="9211" width="5.875" style="87" customWidth="1"/>
    <col min="9212" max="9212" width="6.5" style="87" customWidth="1"/>
    <col min="9213" max="9213" width="5.125" style="87" customWidth="1"/>
    <col min="9214" max="9214" width="6.75" style="87" customWidth="1"/>
    <col min="9215" max="9215" width="5.75" style="87" customWidth="1"/>
    <col min="9216" max="9216" width="4.625" style="87" customWidth="1"/>
    <col min="9217" max="9217" width="6.875" style="87" customWidth="1"/>
    <col min="9218" max="9218" width="6.625" style="87" customWidth="1"/>
    <col min="9219" max="9219" width="7.625" style="87" customWidth="1"/>
    <col min="9220" max="9220" width="16.125" style="87" customWidth="1"/>
    <col min="9221" max="9221" width="13.875" style="87" customWidth="1"/>
    <col min="9222" max="9234" width="9" style="87" customWidth="1"/>
    <col min="9235" max="9456" width="8.75" style="87" customWidth="1"/>
    <col min="9457" max="9460" width="8.75" style="87"/>
    <col min="9461" max="9461" width="3.5" style="87" customWidth="1"/>
    <col min="9462" max="9462" width="15.625" style="87" customWidth="1"/>
    <col min="9463" max="9464" width="6.25" style="87" customWidth="1"/>
    <col min="9465" max="9465" width="8.25" style="87" customWidth="1"/>
    <col min="9466" max="9467" width="5.875" style="87" customWidth="1"/>
    <col min="9468" max="9468" width="6.5" style="87" customWidth="1"/>
    <col min="9469" max="9469" width="5.125" style="87" customWidth="1"/>
    <col min="9470" max="9470" width="6.75" style="87" customWidth="1"/>
    <col min="9471" max="9471" width="5.75" style="87" customWidth="1"/>
    <col min="9472" max="9472" width="4.625" style="87" customWidth="1"/>
    <col min="9473" max="9473" width="6.875" style="87" customWidth="1"/>
    <col min="9474" max="9474" width="6.625" style="87" customWidth="1"/>
    <col min="9475" max="9475" width="7.625" style="87" customWidth="1"/>
    <col min="9476" max="9476" width="16.125" style="87" customWidth="1"/>
    <col min="9477" max="9477" width="13.875" style="87" customWidth="1"/>
    <col min="9478" max="9490" width="9" style="87" customWidth="1"/>
    <col min="9491" max="9712" width="8.75" style="87" customWidth="1"/>
    <col min="9713" max="9716" width="8.75" style="87"/>
    <col min="9717" max="9717" width="3.5" style="87" customWidth="1"/>
    <col min="9718" max="9718" width="15.625" style="87" customWidth="1"/>
    <col min="9719" max="9720" width="6.25" style="87" customWidth="1"/>
    <col min="9721" max="9721" width="8.25" style="87" customWidth="1"/>
    <col min="9722" max="9723" width="5.875" style="87" customWidth="1"/>
    <col min="9724" max="9724" width="6.5" style="87" customWidth="1"/>
    <col min="9725" max="9725" width="5.125" style="87" customWidth="1"/>
    <col min="9726" max="9726" width="6.75" style="87" customWidth="1"/>
    <col min="9727" max="9727" width="5.75" style="87" customWidth="1"/>
    <col min="9728" max="9728" width="4.625" style="87" customWidth="1"/>
    <col min="9729" max="9729" width="6.875" style="87" customWidth="1"/>
    <col min="9730" max="9730" width="6.625" style="87" customWidth="1"/>
    <col min="9731" max="9731" width="7.625" style="87" customWidth="1"/>
    <col min="9732" max="9732" width="16.125" style="87" customWidth="1"/>
    <col min="9733" max="9733" width="13.875" style="87" customWidth="1"/>
    <col min="9734" max="9746" width="9" style="87" customWidth="1"/>
    <col min="9747" max="9968" width="8.75" style="87" customWidth="1"/>
    <col min="9969" max="9972" width="8.75" style="87"/>
    <col min="9973" max="9973" width="3.5" style="87" customWidth="1"/>
    <col min="9974" max="9974" width="15.625" style="87" customWidth="1"/>
    <col min="9975" max="9976" width="6.25" style="87" customWidth="1"/>
    <col min="9977" max="9977" width="8.25" style="87" customWidth="1"/>
    <col min="9978" max="9979" width="5.875" style="87" customWidth="1"/>
    <col min="9980" max="9980" width="6.5" style="87" customWidth="1"/>
    <col min="9981" max="9981" width="5.125" style="87" customWidth="1"/>
    <col min="9982" max="9982" width="6.75" style="87" customWidth="1"/>
    <col min="9983" max="9983" width="5.75" style="87" customWidth="1"/>
    <col min="9984" max="9984" width="4.625" style="87" customWidth="1"/>
    <col min="9985" max="9985" width="6.875" style="87" customWidth="1"/>
    <col min="9986" max="9986" width="6.625" style="87" customWidth="1"/>
    <col min="9987" max="9987" width="7.625" style="87" customWidth="1"/>
    <col min="9988" max="9988" width="16.125" style="87" customWidth="1"/>
    <col min="9989" max="9989" width="13.875" style="87" customWidth="1"/>
    <col min="9990" max="10002" width="9" style="87" customWidth="1"/>
    <col min="10003" max="10224" width="8.75" style="87" customWidth="1"/>
    <col min="10225" max="10228" width="8.75" style="87"/>
    <col min="10229" max="10229" width="3.5" style="87" customWidth="1"/>
    <col min="10230" max="10230" width="15.625" style="87" customWidth="1"/>
    <col min="10231" max="10232" width="6.25" style="87" customWidth="1"/>
    <col min="10233" max="10233" width="8.25" style="87" customWidth="1"/>
    <col min="10234" max="10235" width="5.875" style="87" customWidth="1"/>
    <col min="10236" max="10236" width="6.5" style="87" customWidth="1"/>
    <col min="10237" max="10237" width="5.125" style="87" customWidth="1"/>
    <col min="10238" max="10238" width="6.75" style="87" customWidth="1"/>
    <col min="10239" max="10239" width="5.75" style="87" customWidth="1"/>
    <col min="10240" max="10240" width="4.625" style="87" customWidth="1"/>
    <col min="10241" max="10241" width="6.875" style="87" customWidth="1"/>
    <col min="10242" max="10242" width="6.625" style="87" customWidth="1"/>
    <col min="10243" max="10243" width="7.625" style="87" customWidth="1"/>
    <col min="10244" max="10244" width="16.125" style="87" customWidth="1"/>
    <col min="10245" max="10245" width="13.875" style="87" customWidth="1"/>
    <col min="10246" max="10258" width="9" style="87" customWidth="1"/>
    <col min="10259" max="10480" width="8.75" style="87" customWidth="1"/>
    <col min="10481" max="10484" width="8.75" style="87"/>
    <col min="10485" max="10485" width="3.5" style="87" customWidth="1"/>
    <col min="10486" max="10486" width="15.625" style="87" customWidth="1"/>
    <col min="10487" max="10488" width="6.25" style="87" customWidth="1"/>
    <col min="10489" max="10489" width="8.25" style="87" customWidth="1"/>
    <col min="10490" max="10491" width="5.875" style="87" customWidth="1"/>
    <col min="10492" max="10492" width="6.5" style="87" customWidth="1"/>
    <col min="10493" max="10493" width="5.125" style="87" customWidth="1"/>
    <col min="10494" max="10494" width="6.75" style="87" customWidth="1"/>
    <col min="10495" max="10495" width="5.75" style="87" customWidth="1"/>
    <col min="10496" max="10496" width="4.625" style="87" customWidth="1"/>
    <col min="10497" max="10497" width="6.875" style="87" customWidth="1"/>
    <col min="10498" max="10498" width="6.625" style="87" customWidth="1"/>
    <col min="10499" max="10499" width="7.625" style="87" customWidth="1"/>
    <col min="10500" max="10500" width="16.125" style="87" customWidth="1"/>
    <col min="10501" max="10501" width="13.875" style="87" customWidth="1"/>
    <col min="10502" max="10514" width="9" style="87" customWidth="1"/>
    <col min="10515" max="10736" width="8.75" style="87" customWidth="1"/>
    <col min="10737" max="10740" width="8.75" style="87"/>
    <col min="10741" max="10741" width="3.5" style="87" customWidth="1"/>
    <col min="10742" max="10742" width="15.625" style="87" customWidth="1"/>
    <col min="10743" max="10744" width="6.25" style="87" customWidth="1"/>
    <col min="10745" max="10745" width="8.25" style="87" customWidth="1"/>
    <col min="10746" max="10747" width="5.875" style="87" customWidth="1"/>
    <col min="10748" max="10748" width="6.5" style="87" customWidth="1"/>
    <col min="10749" max="10749" width="5.125" style="87" customWidth="1"/>
    <col min="10750" max="10750" width="6.75" style="87" customWidth="1"/>
    <col min="10751" max="10751" width="5.75" style="87" customWidth="1"/>
    <col min="10752" max="10752" width="4.625" style="87" customWidth="1"/>
    <col min="10753" max="10753" width="6.875" style="87" customWidth="1"/>
    <col min="10754" max="10754" width="6.625" style="87" customWidth="1"/>
    <col min="10755" max="10755" width="7.625" style="87" customWidth="1"/>
    <col min="10756" max="10756" width="16.125" style="87" customWidth="1"/>
    <col min="10757" max="10757" width="13.875" style="87" customWidth="1"/>
    <col min="10758" max="10770" width="9" style="87" customWidth="1"/>
    <col min="10771" max="10992" width="8.75" style="87" customWidth="1"/>
    <col min="10993" max="10996" width="8.75" style="87"/>
    <col min="10997" max="10997" width="3.5" style="87" customWidth="1"/>
    <col min="10998" max="10998" width="15.625" style="87" customWidth="1"/>
    <col min="10999" max="11000" width="6.25" style="87" customWidth="1"/>
    <col min="11001" max="11001" width="8.25" style="87" customWidth="1"/>
    <col min="11002" max="11003" width="5.875" style="87" customWidth="1"/>
    <col min="11004" max="11004" width="6.5" style="87" customWidth="1"/>
    <col min="11005" max="11005" width="5.125" style="87" customWidth="1"/>
    <col min="11006" max="11006" width="6.75" style="87" customWidth="1"/>
    <col min="11007" max="11007" width="5.75" style="87" customWidth="1"/>
    <col min="11008" max="11008" width="4.625" style="87" customWidth="1"/>
    <col min="11009" max="11009" width="6.875" style="87" customWidth="1"/>
    <col min="11010" max="11010" width="6.625" style="87" customWidth="1"/>
    <col min="11011" max="11011" width="7.625" style="87" customWidth="1"/>
    <col min="11012" max="11012" width="16.125" style="87" customWidth="1"/>
    <col min="11013" max="11013" width="13.875" style="87" customWidth="1"/>
    <col min="11014" max="11026" width="9" style="87" customWidth="1"/>
    <col min="11027" max="11248" width="8.75" style="87" customWidth="1"/>
    <col min="11249" max="11252" width="8.75" style="87"/>
    <col min="11253" max="11253" width="3.5" style="87" customWidth="1"/>
    <col min="11254" max="11254" width="15.625" style="87" customWidth="1"/>
    <col min="11255" max="11256" width="6.25" style="87" customWidth="1"/>
    <col min="11257" max="11257" width="8.25" style="87" customWidth="1"/>
    <col min="11258" max="11259" width="5.875" style="87" customWidth="1"/>
    <col min="11260" max="11260" width="6.5" style="87" customWidth="1"/>
    <col min="11261" max="11261" width="5.125" style="87" customWidth="1"/>
    <col min="11262" max="11262" width="6.75" style="87" customWidth="1"/>
    <col min="11263" max="11263" width="5.75" style="87" customWidth="1"/>
    <col min="11264" max="11264" width="4.625" style="87" customWidth="1"/>
    <col min="11265" max="11265" width="6.875" style="87" customWidth="1"/>
    <col min="11266" max="11266" width="6.625" style="87" customWidth="1"/>
    <col min="11267" max="11267" width="7.625" style="87" customWidth="1"/>
    <col min="11268" max="11268" width="16.125" style="87" customWidth="1"/>
    <col min="11269" max="11269" width="13.875" style="87" customWidth="1"/>
    <col min="11270" max="11282" width="9" style="87" customWidth="1"/>
    <col min="11283" max="11504" width="8.75" style="87" customWidth="1"/>
    <col min="11505" max="11508" width="8.75" style="87"/>
    <col min="11509" max="11509" width="3.5" style="87" customWidth="1"/>
    <col min="11510" max="11510" width="15.625" style="87" customWidth="1"/>
    <col min="11511" max="11512" width="6.25" style="87" customWidth="1"/>
    <col min="11513" max="11513" width="8.25" style="87" customWidth="1"/>
    <col min="11514" max="11515" width="5.875" style="87" customWidth="1"/>
    <col min="11516" max="11516" width="6.5" style="87" customWidth="1"/>
    <col min="11517" max="11517" width="5.125" style="87" customWidth="1"/>
    <col min="11518" max="11518" width="6.75" style="87" customWidth="1"/>
    <col min="11519" max="11519" width="5.75" style="87" customWidth="1"/>
    <col min="11520" max="11520" width="4.625" style="87" customWidth="1"/>
    <col min="11521" max="11521" width="6.875" style="87" customWidth="1"/>
    <col min="11522" max="11522" width="6.625" style="87" customWidth="1"/>
    <col min="11523" max="11523" width="7.625" style="87" customWidth="1"/>
    <col min="11524" max="11524" width="16.125" style="87" customWidth="1"/>
    <col min="11525" max="11525" width="13.875" style="87" customWidth="1"/>
    <col min="11526" max="11538" width="9" style="87" customWidth="1"/>
    <col min="11539" max="11760" width="8.75" style="87" customWidth="1"/>
    <col min="11761" max="11764" width="8.75" style="87"/>
    <col min="11765" max="11765" width="3.5" style="87" customWidth="1"/>
    <col min="11766" max="11766" width="15.625" style="87" customWidth="1"/>
    <col min="11767" max="11768" width="6.25" style="87" customWidth="1"/>
    <col min="11769" max="11769" width="8.25" style="87" customWidth="1"/>
    <col min="11770" max="11771" width="5.875" style="87" customWidth="1"/>
    <col min="11772" max="11772" width="6.5" style="87" customWidth="1"/>
    <col min="11773" max="11773" width="5.125" style="87" customWidth="1"/>
    <col min="11774" max="11774" width="6.75" style="87" customWidth="1"/>
    <col min="11775" max="11775" width="5.75" style="87" customWidth="1"/>
    <col min="11776" max="11776" width="4.625" style="87" customWidth="1"/>
    <col min="11777" max="11777" width="6.875" style="87" customWidth="1"/>
    <col min="11778" max="11778" width="6.625" style="87" customWidth="1"/>
    <col min="11779" max="11779" width="7.625" style="87" customWidth="1"/>
    <col min="11780" max="11780" width="16.125" style="87" customWidth="1"/>
    <col min="11781" max="11781" width="13.875" style="87" customWidth="1"/>
    <col min="11782" max="11794" width="9" style="87" customWidth="1"/>
    <col min="11795" max="12016" width="8.75" style="87" customWidth="1"/>
    <col min="12017" max="12020" width="8.75" style="87"/>
    <col min="12021" max="12021" width="3.5" style="87" customWidth="1"/>
    <col min="12022" max="12022" width="15.625" style="87" customWidth="1"/>
    <col min="12023" max="12024" width="6.25" style="87" customWidth="1"/>
    <col min="12025" max="12025" width="8.25" style="87" customWidth="1"/>
    <col min="12026" max="12027" width="5.875" style="87" customWidth="1"/>
    <col min="12028" max="12028" width="6.5" style="87" customWidth="1"/>
    <col min="12029" max="12029" width="5.125" style="87" customWidth="1"/>
    <col min="12030" max="12030" width="6.75" style="87" customWidth="1"/>
    <col min="12031" max="12031" width="5.75" style="87" customWidth="1"/>
    <col min="12032" max="12032" width="4.625" style="87" customWidth="1"/>
    <col min="12033" max="12033" width="6.875" style="87" customWidth="1"/>
    <col min="12034" max="12034" width="6.625" style="87" customWidth="1"/>
    <col min="12035" max="12035" width="7.625" style="87" customWidth="1"/>
    <col min="12036" max="12036" width="16.125" style="87" customWidth="1"/>
    <col min="12037" max="12037" width="13.875" style="87" customWidth="1"/>
    <col min="12038" max="12050" width="9" style="87" customWidth="1"/>
    <col min="12051" max="12272" width="8.75" style="87" customWidth="1"/>
    <col min="12273" max="12276" width="8.75" style="87"/>
    <col min="12277" max="12277" width="3.5" style="87" customWidth="1"/>
    <col min="12278" max="12278" width="15.625" style="87" customWidth="1"/>
    <col min="12279" max="12280" width="6.25" style="87" customWidth="1"/>
    <col min="12281" max="12281" width="8.25" style="87" customWidth="1"/>
    <col min="12282" max="12283" width="5.875" style="87" customWidth="1"/>
    <col min="12284" max="12284" width="6.5" style="87" customWidth="1"/>
    <col min="12285" max="12285" width="5.125" style="87" customWidth="1"/>
    <col min="12286" max="12286" width="6.75" style="87" customWidth="1"/>
    <col min="12287" max="12287" width="5.75" style="87" customWidth="1"/>
    <col min="12288" max="12288" width="4.625" style="87" customWidth="1"/>
    <col min="12289" max="12289" width="6.875" style="87" customWidth="1"/>
    <col min="12290" max="12290" width="6.625" style="87" customWidth="1"/>
    <col min="12291" max="12291" width="7.625" style="87" customWidth="1"/>
    <col min="12292" max="12292" width="16.125" style="87" customWidth="1"/>
    <col min="12293" max="12293" width="13.875" style="87" customWidth="1"/>
    <col min="12294" max="12306" width="9" style="87" customWidth="1"/>
    <col min="12307" max="12528" width="8.75" style="87" customWidth="1"/>
    <col min="12529" max="12532" width="8.75" style="87"/>
    <col min="12533" max="12533" width="3.5" style="87" customWidth="1"/>
    <col min="12534" max="12534" width="15.625" style="87" customWidth="1"/>
    <col min="12535" max="12536" width="6.25" style="87" customWidth="1"/>
    <col min="12537" max="12537" width="8.25" style="87" customWidth="1"/>
    <col min="12538" max="12539" width="5.875" style="87" customWidth="1"/>
    <col min="12540" max="12540" width="6.5" style="87" customWidth="1"/>
    <col min="12541" max="12541" width="5.125" style="87" customWidth="1"/>
    <col min="12542" max="12542" width="6.75" style="87" customWidth="1"/>
    <col min="12543" max="12543" width="5.75" style="87" customWidth="1"/>
    <col min="12544" max="12544" width="4.625" style="87" customWidth="1"/>
    <col min="12545" max="12545" width="6.875" style="87" customWidth="1"/>
    <col min="12546" max="12546" width="6.625" style="87" customWidth="1"/>
    <col min="12547" max="12547" width="7.625" style="87" customWidth="1"/>
    <col min="12548" max="12548" width="16.125" style="87" customWidth="1"/>
    <col min="12549" max="12549" width="13.875" style="87" customWidth="1"/>
    <col min="12550" max="12562" width="9" style="87" customWidth="1"/>
    <col min="12563" max="12784" width="8.75" style="87" customWidth="1"/>
    <col min="12785" max="12788" width="8.75" style="87"/>
    <col min="12789" max="12789" width="3.5" style="87" customWidth="1"/>
    <col min="12790" max="12790" width="15.625" style="87" customWidth="1"/>
    <col min="12791" max="12792" width="6.25" style="87" customWidth="1"/>
    <col min="12793" max="12793" width="8.25" style="87" customWidth="1"/>
    <col min="12794" max="12795" width="5.875" style="87" customWidth="1"/>
    <col min="12796" max="12796" width="6.5" style="87" customWidth="1"/>
    <col min="12797" max="12797" width="5.125" style="87" customWidth="1"/>
    <col min="12798" max="12798" width="6.75" style="87" customWidth="1"/>
    <col min="12799" max="12799" width="5.75" style="87" customWidth="1"/>
    <col min="12800" max="12800" width="4.625" style="87" customWidth="1"/>
    <col min="12801" max="12801" width="6.875" style="87" customWidth="1"/>
    <col min="12802" max="12802" width="6.625" style="87" customWidth="1"/>
    <col min="12803" max="12803" width="7.625" style="87" customWidth="1"/>
    <col min="12804" max="12804" width="16.125" style="87" customWidth="1"/>
    <col min="12805" max="12805" width="13.875" style="87" customWidth="1"/>
    <col min="12806" max="12818" width="9" style="87" customWidth="1"/>
    <col min="12819" max="13040" width="8.75" style="87" customWidth="1"/>
    <col min="13041" max="13044" width="8.75" style="87"/>
    <col min="13045" max="13045" width="3.5" style="87" customWidth="1"/>
    <col min="13046" max="13046" width="15.625" style="87" customWidth="1"/>
    <col min="13047" max="13048" width="6.25" style="87" customWidth="1"/>
    <col min="13049" max="13049" width="8.25" style="87" customWidth="1"/>
    <col min="13050" max="13051" width="5.875" style="87" customWidth="1"/>
    <col min="13052" max="13052" width="6.5" style="87" customWidth="1"/>
    <col min="13053" max="13053" width="5.125" style="87" customWidth="1"/>
    <col min="13054" max="13054" width="6.75" style="87" customWidth="1"/>
    <col min="13055" max="13055" width="5.75" style="87" customWidth="1"/>
    <col min="13056" max="13056" width="4.625" style="87" customWidth="1"/>
    <col min="13057" max="13057" width="6.875" style="87" customWidth="1"/>
    <col min="13058" max="13058" width="6.625" style="87" customWidth="1"/>
    <col min="13059" max="13059" width="7.625" style="87" customWidth="1"/>
    <col min="13060" max="13060" width="16.125" style="87" customWidth="1"/>
    <col min="13061" max="13061" width="13.875" style="87" customWidth="1"/>
    <col min="13062" max="13074" width="9" style="87" customWidth="1"/>
    <col min="13075" max="13296" width="8.75" style="87" customWidth="1"/>
    <col min="13297" max="13300" width="8.75" style="87"/>
    <col min="13301" max="13301" width="3.5" style="87" customWidth="1"/>
    <col min="13302" max="13302" width="15.625" style="87" customWidth="1"/>
    <col min="13303" max="13304" width="6.25" style="87" customWidth="1"/>
    <col min="13305" max="13305" width="8.25" style="87" customWidth="1"/>
    <col min="13306" max="13307" width="5.875" style="87" customWidth="1"/>
    <col min="13308" max="13308" width="6.5" style="87" customWidth="1"/>
    <col min="13309" max="13309" width="5.125" style="87" customWidth="1"/>
    <col min="13310" max="13310" width="6.75" style="87" customWidth="1"/>
    <col min="13311" max="13311" width="5.75" style="87" customWidth="1"/>
    <col min="13312" max="13312" width="4.625" style="87" customWidth="1"/>
    <col min="13313" max="13313" width="6.875" style="87" customWidth="1"/>
    <col min="13314" max="13314" width="6.625" style="87" customWidth="1"/>
    <col min="13315" max="13315" width="7.625" style="87" customWidth="1"/>
    <col min="13316" max="13316" width="16.125" style="87" customWidth="1"/>
    <col min="13317" max="13317" width="13.875" style="87" customWidth="1"/>
    <col min="13318" max="13330" width="9" style="87" customWidth="1"/>
    <col min="13331" max="13552" width="8.75" style="87" customWidth="1"/>
    <col min="13553" max="13556" width="8.75" style="87"/>
    <col min="13557" max="13557" width="3.5" style="87" customWidth="1"/>
    <col min="13558" max="13558" width="15.625" style="87" customWidth="1"/>
    <col min="13559" max="13560" width="6.25" style="87" customWidth="1"/>
    <col min="13561" max="13561" width="8.25" style="87" customWidth="1"/>
    <col min="13562" max="13563" width="5.875" style="87" customWidth="1"/>
    <col min="13564" max="13564" width="6.5" style="87" customWidth="1"/>
    <col min="13565" max="13565" width="5.125" style="87" customWidth="1"/>
    <col min="13566" max="13566" width="6.75" style="87" customWidth="1"/>
    <col min="13567" max="13567" width="5.75" style="87" customWidth="1"/>
    <col min="13568" max="13568" width="4.625" style="87" customWidth="1"/>
    <col min="13569" max="13569" width="6.875" style="87" customWidth="1"/>
    <col min="13570" max="13570" width="6.625" style="87" customWidth="1"/>
    <col min="13571" max="13571" width="7.625" style="87" customWidth="1"/>
    <col min="13572" max="13572" width="16.125" style="87" customWidth="1"/>
    <col min="13573" max="13573" width="13.875" style="87" customWidth="1"/>
    <col min="13574" max="13586" width="9" style="87" customWidth="1"/>
    <col min="13587" max="13808" width="8.75" style="87" customWidth="1"/>
    <col min="13809" max="13812" width="8.75" style="87"/>
    <col min="13813" max="13813" width="3.5" style="87" customWidth="1"/>
    <col min="13814" max="13814" width="15.625" style="87" customWidth="1"/>
    <col min="13815" max="13816" width="6.25" style="87" customWidth="1"/>
    <col min="13817" max="13817" width="8.25" style="87" customWidth="1"/>
    <col min="13818" max="13819" width="5.875" style="87" customWidth="1"/>
    <col min="13820" max="13820" width="6.5" style="87" customWidth="1"/>
    <col min="13821" max="13821" width="5.125" style="87" customWidth="1"/>
    <col min="13822" max="13822" width="6.75" style="87" customWidth="1"/>
    <col min="13823" max="13823" width="5.75" style="87" customWidth="1"/>
    <col min="13824" max="13824" width="4.625" style="87" customWidth="1"/>
    <col min="13825" max="13825" width="6.875" style="87" customWidth="1"/>
    <col min="13826" max="13826" width="6.625" style="87" customWidth="1"/>
    <col min="13827" max="13827" width="7.625" style="87" customWidth="1"/>
    <col min="13828" max="13828" width="16.125" style="87" customWidth="1"/>
    <col min="13829" max="13829" width="13.875" style="87" customWidth="1"/>
    <col min="13830" max="13842" width="9" style="87" customWidth="1"/>
    <col min="13843" max="14064" width="8.75" style="87" customWidth="1"/>
    <col min="14065" max="14068" width="8.75" style="87"/>
    <col min="14069" max="14069" width="3.5" style="87" customWidth="1"/>
    <col min="14070" max="14070" width="15.625" style="87" customWidth="1"/>
    <col min="14071" max="14072" width="6.25" style="87" customWidth="1"/>
    <col min="14073" max="14073" width="8.25" style="87" customWidth="1"/>
    <col min="14074" max="14075" width="5.875" style="87" customWidth="1"/>
    <col min="14076" max="14076" width="6.5" style="87" customWidth="1"/>
    <col min="14077" max="14077" width="5.125" style="87" customWidth="1"/>
    <col min="14078" max="14078" width="6.75" style="87" customWidth="1"/>
    <col min="14079" max="14079" width="5.75" style="87" customWidth="1"/>
    <col min="14080" max="14080" width="4.625" style="87" customWidth="1"/>
    <col min="14081" max="14081" width="6.875" style="87" customWidth="1"/>
    <col min="14082" max="14082" width="6.625" style="87" customWidth="1"/>
    <col min="14083" max="14083" width="7.625" style="87" customWidth="1"/>
    <col min="14084" max="14084" width="16.125" style="87" customWidth="1"/>
    <col min="14085" max="14085" width="13.875" style="87" customWidth="1"/>
    <col min="14086" max="14098" width="9" style="87" customWidth="1"/>
    <col min="14099" max="14320" width="8.75" style="87" customWidth="1"/>
    <col min="14321" max="14324" width="8.75" style="87"/>
    <col min="14325" max="14325" width="3.5" style="87" customWidth="1"/>
    <col min="14326" max="14326" width="15.625" style="87" customWidth="1"/>
    <col min="14327" max="14328" width="6.25" style="87" customWidth="1"/>
    <col min="14329" max="14329" width="8.25" style="87" customWidth="1"/>
    <col min="14330" max="14331" width="5.875" style="87" customWidth="1"/>
    <col min="14332" max="14332" width="6.5" style="87" customWidth="1"/>
    <col min="14333" max="14333" width="5.125" style="87" customWidth="1"/>
    <col min="14334" max="14334" width="6.75" style="87" customWidth="1"/>
    <col min="14335" max="14335" width="5.75" style="87" customWidth="1"/>
    <col min="14336" max="14336" width="4.625" style="87" customWidth="1"/>
    <col min="14337" max="14337" width="6.875" style="87" customWidth="1"/>
    <col min="14338" max="14338" width="6.625" style="87" customWidth="1"/>
    <col min="14339" max="14339" width="7.625" style="87" customWidth="1"/>
    <col min="14340" max="14340" width="16.125" style="87" customWidth="1"/>
    <col min="14341" max="14341" width="13.875" style="87" customWidth="1"/>
    <col min="14342" max="14354" width="9" style="87" customWidth="1"/>
    <col min="14355" max="14576" width="8.75" style="87" customWidth="1"/>
    <col min="14577" max="14580" width="8.75" style="87"/>
    <col min="14581" max="14581" width="3.5" style="87" customWidth="1"/>
    <col min="14582" max="14582" width="15.625" style="87" customWidth="1"/>
    <col min="14583" max="14584" width="6.25" style="87" customWidth="1"/>
    <col min="14585" max="14585" width="8.25" style="87" customWidth="1"/>
    <col min="14586" max="14587" width="5.875" style="87" customWidth="1"/>
    <col min="14588" max="14588" width="6.5" style="87" customWidth="1"/>
    <col min="14589" max="14589" width="5.125" style="87" customWidth="1"/>
    <col min="14590" max="14590" width="6.75" style="87" customWidth="1"/>
    <col min="14591" max="14591" width="5.75" style="87" customWidth="1"/>
    <col min="14592" max="14592" width="4.625" style="87" customWidth="1"/>
    <col min="14593" max="14593" width="6.875" style="87" customWidth="1"/>
    <col min="14594" max="14594" width="6.625" style="87" customWidth="1"/>
    <col min="14595" max="14595" width="7.625" style="87" customWidth="1"/>
    <col min="14596" max="14596" width="16.125" style="87" customWidth="1"/>
    <col min="14597" max="14597" width="13.875" style="87" customWidth="1"/>
    <col min="14598" max="14610" width="9" style="87" customWidth="1"/>
    <col min="14611" max="14832" width="8.75" style="87" customWidth="1"/>
    <col min="14833" max="14836" width="8.75" style="87"/>
    <col min="14837" max="14837" width="3.5" style="87" customWidth="1"/>
    <col min="14838" max="14838" width="15.625" style="87" customWidth="1"/>
    <col min="14839" max="14840" width="6.25" style="87" customWidth="1"/>
    <col min="14841" max="14841" width="8.25" style="87" customWidth="1"/>
    <col min="14842" max="14843" width="5.875" style="87" customWidth="1"/>
    <col min="14844" max="14844" width="6.5" style="87" customWidth="1"/>
    <col min="14845" max="14845" width="5.125" style="87" customWidth="1"/>
    <col min="14846" max="14846" width="6.75" style="87" customWidth="1"/>
    <col min="14847" max="14847" width="5.75" style="87" customWidth="1"/>
    <col min="14848" max="14848" width="4.625" style="87" customWidth="1"/>
    <col min="14849" max="14849" width="6.875" style="87" customWidth="1"/>
    <col min="14850" max="14850" width="6.625" style="87" customWidth="1"/>
    <col min="14851" max="14851" width="7.625" style="87" customWidth="1"/>
    <col min="14852" max="14852" width="16.125" style="87" customWidth="1"/>
    <col min="14853" max="14853" width="13.875" style="87" customWidth="1"/>
    <col min="14854" max="14866" width="9" style="87" customWidth="1"/>
    <col min="14867" max="15088" width="8.75" style="87" customWidth="1"/>
    <col min="15089" max="15092" width="8.75" style="87"/>
    <col min="15093" max="15093" width="3.5" style="87" customWidth="1"/>
    <col min="15094" max="15094" width="15.625" style="87" customWidth="1"/>
    <col min="15095" max="15096" width="6.25" style="87" customWidth="1"/>
    <col min="15097" max="15097" width="8.25" style="87" customWidth="1"/>
    <col min="15098" max="15099" width="5.875" style="87" customWidth="1"/>
    <col min="15100" max="15100" width="6.5" style="87" customWidth="1"/>
    <col min="15101" max="15101" width="5.125" style="87" customWidth="1"/>
    <col min="15102" max="15102" width="6.75" style="87" customWidth="1"/>
    <col min="15103" max="15103" width="5.75" style="87" customWidth="1"/>
    <col min="15104" max="15104" width="4.625" style="87" customWidth="1"/>
    <col min="15105" max="15105" width="6.875" style="87" customWidth="1"/>
    <col min="15106" max="15106" width="6.625" style="87" customWidth="1"/>
    <col min="15107" max="15107" width="7.625" style="87" customWidth="1"/>
    <col min="15108" max="15108" width="16.125" style="87" customWidth="1"/>
    <col min="15109" max="15109" width="13.875" style="87" customWidth="1"/>
    <col min="15110" max="15122" width="9" style="87" customWidth="1"/>
    <col min="15123" max="15344" width="8.75" style="87" customWidth="1"/>
    <col min="15345" max="15348" width="8.75" style="87"/>
    <col min="15349" max="15349" width="3.5" style="87" customWidth="1"/>
    <col min="15350" max="15350" width="15.625" style="87" customWidth="1"/>
    <col min="15351" max="15352" width="6.25" style="87" customWidth="1"/>
    <col min="15353" max="15353" width="8.25" style="87" customWidth="1"/>
    <col min="15354" max="15355" width="5.875" style="87" customWidth="1"/>
    <col min="15356" max="15356" width="6.5" style="87" customWidth="1"/>
    <col min="15357" max="15357" width="5.125" style="87" customWidth="1"/>
    <col min="15358" max="15358" width="6.75" style="87" customWidth="1"/>
    <col min="15359" max="15359" width="5.75" style="87" customWidth="1"/>
    <col min="15360" max="15360" width="4.625" style="87" customWidth="1"/>
    <col min="15361" max="15361" width="6.875" style="87" customWidth="1"/>
    <col min="15362" max="15362" width="6.625" style="87" customWidth="1"/>
    <col min="15363" max="15363" width="7.625" style="87" customWidth="1"/>
    <col min="15364" max="15364" width="16.125" style="87" customWidth="1"/>
    <col min="15365" max="15365" width="13.875" style="87" customWidth="1"/>
    <col min="15366" max="15378" width="9" style="87" customWidth="1"/>
    <col min="15379" max="15600" width="8.75" style="87" customWidth="1"/>
    <col min="15601" max="15604" width="8.75" style="87"/>
    <col min="15605" max="15605" width="3.5" style="87" customWidth="1"/>
    <col min="15606" max="15606" width="15.625" style="87" customWidth="1"/>
    <col min="15607" max="15608" width="6.25" style="87" customWidth="1"/>
    <col min="15609" max="15609" width="8.25" style="87" customWidth="1"/>
    <col min="15610" max="15611" width="5.875" style="87" customWidth="1"/>
    <col min="15612" max="15612" width="6.5" style="87" customWidth="1"/>
    <col min="15613" max="15613" width="5.125" style="87" customWidth="1"/>
    <col min="15614" max="15614" width="6.75" style="87" customWidth="1"/>
    <col min="15615" max="15615" width="5.75" style="87" customWidth="1"/>
    <col min="15616" max="15616" width="4.625" style="87" customWidth="1"/>
    <col min="15617" max="15617" width="6.875" style="87" customWidth="1"/>
    <col min="15618" max="15618" width="6.625" style="87" customWidth="1"/>
    <col min="15619" max="15619" width="7.625" style="87" customWidth="1"/>
    <col min="15620" max="15620" width="16.125" style="87" customWidth="1"/>
    <col min="15621" max="15621" width="13.875" style="87" customWidth="1"/>
    <col min="15622" max="15634" width="9" style="87" customWidth="1"/>
    <col min="15635" max="15856" width="8.75" style="87" customWidth="1"/>
    <col min="15857" max="15860" width="8.75" style="87"/>
    <col min="15861" max="15861" width="3.5" style="87" customWidth="1"/>
    <col min="15862" max="15862" width="15.625" style="87" customWidth="1"/>
    <col min="15863" max="15864" width="6.25" style="87" customWidth="1"/>
    <col min="15865" max="15865" width="8.25" style="87" customWidth="1"/>
    <col min="15866" max="15867" width="5.875" style="87" customWidth="1"/>
    <col min="15868" max="15868" width="6.5" style="87" customWidth="1"/>
    <col min="15869" max="15869" width="5.125" style="87" customWidth="1"/>
    <col min="15870" max="15870" width="6.75" style="87" customWidth="1"/>
    <col min="15871" max="15871" width="5.75" style="87" customWidth="1"/>
    <col min="15872" max="15872" width="4.625" style="87" customWidth="1"/>
    <col min="15873" max="15873" width="6.875" style="87" customWidth="1"/>
    <col min="15874" max="15874" width="6.625" style="87" customWidth="1"/>
    <col min="15875" max="15875" width="7.625" style="87" customWidth="1"/>
    <col min="15876" max="15876" width="16.125" style="87" customWidth="1"/>
    <col min="15877" max="15877" width="13.875" style="87" customWidth="1"/>
    <col min="15878" max="15890" width="9" style="87" customWidth="1"/>
    <col min="15891" max="16112" width="8.75" style="87" customWidth="1"/>
    <col min="16113" max="16116" width="8.75" style="87"/>
    <col min="16117" max="16117" width="3.5" style="87" customWidth="1"/>
    <col min="16118" max="16118" width="15.625" style="87" customWidth="1"/>
    <col min="16119" max="16120" width="6.25" style="87" customWidth="1"/>
    <col min="16121" max="16121" width="8.25" style="87" customWidth="1"/>
    <col min="16122" max="16123" width="5.875" style="87" customWidth="1"/>
    <col min="16124" max="16124" width="6.5" style="87" customWidth="1"/>
    <col min="16125" max="16125" width="5.125" style="87" customWidth="1"/>
    <col min="16126" max="16126" width="6.75" style="87" customWidth="1"/>
    <col min="16127" max="16127" width="5.75" style="87" customWidth="1"/>
    <col min="16128" max="16128" width="4.625" style="87" customWidth="1"/>
    <col min="16129" max="16129" width="6.875" style="87" customWidth="1"/>
    <col min="16130" max="16130" width="6.625" style="87" customWidth="1"/>
    <col min="16131" max="16131" width="7.625" style="87" customWidth="1"/>
    <col min="16132" max="16132" width="16.125" style="87" customWidth="1"/>
    <col min="16133" max="16133" width="13.875" style="87" customWidth="1"/>
    <col min="16134" max="16146" width="9" style="87" customWidth="1"/>
    <col min="16147" max="16368" width="8.75" style="87" customWidth="1"/>
    <col min="16369" max="16384" width="8.75" style="87"/>
  </cols>
  <sheetData>
    <row r="1" ht="22.9" customHeight="1" spans="1:2">
      <c r="A1" s="88" t="s">
        <v>54</v>
      </c>
      <c r="B1" s="88"/>
    </row>
    <row r="2" ht="40.5" customHeight="1" spans="1:4">
      <c r="A2" s="89" t="s">
        <v>55</v>
      </c>
      <c r="B2" s="89"/>
      <c r="C2" s="90"/>
      <c r="D2" s="90"/>
    </row>
    <row r="3" s="86" customFormat="1" ht="28.5" customHeight="1" spans="1:4">
      <c r="A3" s="91" t="s">
        <v>3</v>
      </c>
      <c r="B3" s="91" t="s">
        <v>56</v>
      </c>
      <c r="C3" s="91" t="s">
        <v>57</v>
      </c>
      <c r="D3" s="92" t="s">
        <v>58</v>
      </c>
    </row>
    <row r="4" s="86" customFormat="1" ht="30" customHeight="1" spans="1:4">
      <c r="A4" s="91"/>
      <c r="B4" s="91"/>
      <c r="C4" s="91"/>
      <c r="D4" s="92"/>
    </row>
    <row r="5" ht="27" customHeight="1" spans="1:4">
      <c r="A5" s="81"/>
      <c r="B5" s="82" t="s">
        <v>11</v>
      </c>
      <c r="C5" s="83">
        <v>24</v>
      </c>
      <c r="D5" s="84"/>
    </row>
    <row r="6" ht="27" customHeight="1" spans="1:4">
      <c r="A6" s="81">
        <v>1</v>
      </c>
      <c r="B6" s="82" t="s">
        <v>59</v>
      </c>
      <c r="C6" s="83">
        <v>24</v>
      </c>
      <c r="D6" s="84"/>
    </row>
  </sheetData>
  <mergeCells count="6">
    <mergeCell ref="A1:B1"/>
    <mergeCell ref="A2:D2"/>
    <mergeCell ref="A3:A4"/>
    <mergeCell ref="B3:B4"/>
    <mergeCell ref="C3:C4"/>
    <mergeCell ref="D3:D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25" sqref="F25"/>
    </sheetView>
  </sheetViews>
  <sheetFormatPr defaultColWidth="9" defaultRowHeight="13.5" outlineLevelRow="4" outlineLevelCol="4"/>
  <cols>
    <col min="1" max="1" width="5.75" style="74" customWidth="1"/>
    <col min="2" max="2" width="12.375" style="74" customWidth="1"/>
    <col min="3" max="3" width="23.5" style="74" customWidth="1"/>
    <col min="4" max="4" width="26.875" style="74" customWidth="1"/>
    <col min="5" max="5" width="18.125" style="74" customWidth="1"/>
    <col min="6" max="16384" width="9" style="74"/>
  </cols>
  <sheetData>
    <row r="1" ht="27.75" customHeight="1" spans="1:5">
      <c r="A1" s="75" t="s">
        <v>60</v>
      </c>
      <c r="B1" s="75"/>
      <c r="C1" s="75"/>
      <c r="D1" s="75"/>
      <c r="E1" s="75"/>
    </row>
    <row r="2" ht="57.95" customHeight="1" spans="1:5">
      <c r="A2" s="76" t="s">
        <v>61</v>
      </c>
      <c r="B2" s="77"/>
      <c r="C2" s="77"/>
      <c r="D2" s="77"/>
      <c r="E2" s="77"/>
    </row>
    <row r="3" ht="24" customHeight="1" spans="1:5">
      <c r="A3" s="78"/>
      <c r="B3" s="79" t="s">
        <v>62</v>
      </c>
      <c r="C3" s="80" t="s">
        <v>63</v>
      </c>
      <c r="D3" s="80" t="s">
        <v>64</v>
      </c>
      <c r="E3" s="78" t="s">
        <v>65</v>
      </c>
    </row>
    <row r="4" ht="24" customHeight="1" spans="1:5">
      <c r="A4" s="81"/>
      <c r="B4" s="82" t="s">
        <v>11</v>
      </c>
      <c r="C4" s="83" t="s">
        <v>66</v>
      </c>
      <c r="D4" s="84" t="s">
        <v>67</v>
      </c>
      <c r="E4" s="85">
        <v>23</v>
      </c>
    </row>
    <row r="5" s="74" customFormat="1" ht="24" customHeight="1" spans="1:5">
      <c r="A5" s="81">
        <v>1</v>
      </c>
      <c r="B5" s="82" t="s">
        <v>68</v>
      </c>
      <c r="C5" s="83" t="s">
        <v>66</v>
      </c>
      <c r="D5" s="84" t="s">
        <v>67</v>
      </c>
      <c r="E5" s="85">
        <v>23</v>
      </c>
    </row>
  </sheetData>
  <mergeCells count="2">
    <mergeCell ref="A1:E1"/>
    <mergeCell ref="A2:E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zoomScaleSheetLayoutView="100" topLeftCell="A16" workbookViewId="0">
      <selection activeCell="D17" sqref="D17:E17"/>
    </sheetView>
  </sheetViews>
  <sheetFormatPr defaultColWidth="9" defaultRowHeight="14.25" outlineLevelCol="5"/>
  <cols>
    <col min="1" max="1" width="13.125" style="51" customWidth="1"/>
    <col min="2" max="2" width="17.25" style="51" customWidth="1"/>
    <col min="3" max="3" width="14.375" style="51" customWidth="1"/>
    <col min="4" max="4" width="11.375" style="51" customWidth="1"/>
    <col min="5" max="5" width="14.375" style="51" customWidth="1"/>
    <col min="6" max="6" width="19.5" style="51" customWidth="1"/>
    <col min="7" max="7" width="14.375" style="51" customWidth="1"/>
    <col min="8" max="256" width="9" style="51"/>
    <col min="257" max="257" width="19.125" style="51" customWidth="1"/>
    <col min="258" max="258" width="22.875" style="51" customWidth="1"/>
    <col min="259" max="259" width="14.375" style="51" customWidth="1"/>
    <col min="260" max="260" width="11.375" style="51" customWidth="1"/>
    <col min="261" max="261" width="14.375" style="51" customWidth="1"/>
    <col min="262" max="262" width="19.5" style="51" customWidth="1"/>
    <col min="263" max="263" width="14.375" style="51" customWidth="1"/>
    <col min="264" max="512" width="9" style="51"/>
    <col min="513" max="513" width="19.125" style="51" customWidth="1"/>
    <col min="514" max="514" width="22.875" style="51" customWidth="1"/>
    <col min="515" max="515" width="14.375" style="51" customWidth="1"/>
    <col min="516" max="516" width="11.375" style="51" customWidth="1"/>
    <col min="517" max="517" width="14.375" style="51" customWidth="1"/>
    <col min="518" max="518" width="19.5" style="51" customWidth="1"/>
    <col min="519" max="519" width="14.375" style="51" customWidth="1"/>
    <col min="520" max="768" width="9" style="51"/>
    <col min="769" max="769" width="19.125" style="51" customWidth="1"/>
    <col min="770" max="770" width="22.875" style="51" customWidth="1"/>
    <col min="771" max="771" width="14.375" style="51" customWidth="1"/>
    <col min="772" max="772" width="11.375" style="51" customWidth="1"/>
    <col min="773" max="773" width="14.375" style="51" customWidth="1"/>
    <col min="774" max="774" width="19.5" style="51" customWidth="1"/>
    <col min="775" max="775" width="14.375" style="51" customWidth="1"/>
    <col min="776" max="1024" width="9" style="51"/>
    <col min="1025" max="1025" width="19.125" style="51" customWidth="1"/>
    <col min="1026" max="1026" width="22.875" style="51" customWidth="1"/>
    <col min="1027" max="1027" width="14.375" style="51" customWidth="1"/>
    <col min="1028" max="1028" width="11.375" style="51" customWidth="1"/>
    <col min="1029" max="1029" width="14.375" style="51" customWidth="1"/>
    <col min="1030" max="1030" width="19.5" style="51" customWidth="1"/>
    <col min="1031" max="1031" width="14.375" style="51" customWidth="1"/>
    <col min="1032" max="1280" width="9" style="51"/>
    <col min="1281" max="1281" width="19.125" style="51" customWidth="1"/>
    <col min="1282" max="1282" width="22.875" style="51" customWidth="1"/>
    <col min="1283" max="1283" width="14.375" style="51" customWidth="1"/>
    <col min="1284" max="1284" width="11.375" style="51" customWidth="1"/>
    <col min="1285" max="1285" width="14.375" style="51" customWidth="1"/>
    <col min="1286" max="1286" width="19.5" style="51" customWidth="1"/>
    <col min="1287" max="1287" width="14.375" style="51" customWidth="1"/>
    <col min="1288" max="1536" width="9" style="51"/>
    <col min="1537" max="1537" width="19.125" style="51" customWidth="1"/>
    <col min="1538" max="1538" width="22.875" style="51" customWidth="1"/>
    <col min="1539" max="1539" width="14.375" style="51" customWidth="1"/>
    <col min="1540" max="1540" width="11.375" style="51" customWidth="1"/>
    <col min="1541" max="1541" width="14.375" style="51" customWidth="1"/>
    <col min="1542" max="1542" width="19.5" style="51" customWidth="1"/>
    <col min="1543" max="1543" width="14.375" style="51" customWidth="1"/>
    <col min="1544" max="1792" width="9" style="51"/>
    <col min="1793" max="1793" width="19.125" style="51" customWidth="1"/>
    <col min="1794" max="1794" width="22.875" style="51" customWidth="1"/>
    <col min="1795" max="1795" width="14.375" style="51" customWidth="1"/>
    <col min="1796" max="1796" width="11.375" style="51" customWidth="1"/>
    <col min="1797" max="1797" width="14.375" style="51" customWidth="1"/>
    <col min="1798" max="1798" width="19.5" style="51" customWidth="1"/>
    <col min="1799" max="1799" width="14.375" style="51" customWidth="1"/>
    <col min="1800" max="2048" width="9" style="51"/>
    <col min="2049" max="2049" width="19.125" style="51" customWidth="1"/>
    <col min="2050" max="2050" width="22.875" style="51" customWidth="1"/>
    <col min="2051" max="2051" width="14.375" style="51" customWidth="1"/>
    <col min="2052" max="2052" width="11.375" style="51" customWidth="1"/>
    <col min="2053" max="2053" width="14.375" style="51" customWidth="1"/>
    <col min="2054" max="2054" width="19.5" style="51" customWidth="1"/>
    <col min="2055" max="2055" width="14.375" style="51" customWidth="1"/>
    <col min="2056" max="2304" width="9" style="51"/>
    <col min="2305" max="2305" width="19.125" style="51" customWidth="1"/>
    <col min="2306" max="2306" width="22.875" style="51" customWidth="1"/>
    <col min="2307" max="2307" width="14.375" style="51" customWidth="1"/>
    <col min="2308" max="2308" width="11.375" style="51" customWidth="1"/>
    <col min="2309" max="2309" width="14.375" style="51" customWidth="1"/>
    <col min="2310" max="2310" width="19.5" style="51" customWidth="1"/>
    <col min="2311" max="2311" width="14.375" style="51" customWidth="1"/>
    <col min="2312" max="2560" width="9" style="51"/>
    <col min="2561" max="2561" width="19.125" style="51" customWidth="1"/>
    <col min="2562" max="2562" width="22.875" style="51" customWidth="1"/>
    <col min="2563" max="2563" width="14.375" style="51" customWidth="1"/>
    <col min="2564" max="2564" width="11.375" style="51" customWidth="1"/>
    <col min="2565" max="2565" width="14.375" style="51" customWidth="1"/>
    <col min="2566" max="2566" width="19.5" style="51" customWidth="1"/>
    <col min="2567" max="2567" width="14.375" style="51" customWidth="1"/>
    <col min="2568" max="2816" width="9" style="51"/>
    <col min="2817" max="2817" width="19.125" style="51" customWidth="1"/>
    <col min="2818" max="2818" width="22.875" style="51" customWidth="1"/>
    <col min="2819" max="2819" width="14.375" style="51" customWidth="1"/>
    <col min="2820" max="2820" width="11.375" style="51" customWidth="1"/>
    <col min="2821" max="2821" width="14.375" style="51" customWidth="1"/>
    <col min="2822" max="2822" width="19.5" style="51" customWidth="1"/>
    <col min="2823" max="2823" width="14.375" style="51" customWidth="1"/>
    <col min="2824" max="3072" width="9" style="51"/>
    <col min="3073" max="3073" width="19.125" style="51" customWidth="1"/>
    <col min="3074" max="3074" width="22.875" style="51" customWidth="1"/>
    <col min="3075" max="3075" width="14.375" style="51" customWidth="1"/>
    <col min="3076" max="3076" width="11.375" style="51" customWidth="1"/>
    <col min="3077" max="3077" width="14.375" style="51" customWidth="1"/>
    <col min="3078" max="3078" width="19.5" style="51" customWidth="1"/>
    <col min="3079" max="3079" width="14.375" style="51" customWidth="1"/>
    <col min="3080" max="3328" width="9" style="51"/>
    <col min="3329" max="3329" width="19.125" style="51" customWidth="1"/>
    <col min="3330" max="3330" width="22.875" style="51" customWidth="1"/>
    <col min="3331" max="3331" width="14.375" style="51" customWidth="1"/>
    <col min="3332" max="3332" width="11.375" style="51" customWidth="1"/>
    <col min="3333" max="3333" width="14.375" style="51" customWidth="1"/>
    <col min="3334" max="3334" width="19.5" style="51" customWidth="1"/>
    <col min="3335" max="3335" width="14.375" style="51" customWidth="1"/>
    <col min="3336" max="3584" width="9" style="51"/>
    <col min="3585" max="3585" width="19.125" style="51" customWidth="1"/>
    <col min="3586" max="3586" width="22.875" style="51" customWidth="1"/>
    <col min="3587" max="3587" width="14.375" style="51" customWidth="1"/>
    <col min="3588" max="3588" width="11.375" style="51" customWidth="1"/>
    <col min="3589" max="3589" width="14.375" style="51" customWidth="1"/>
    <col min="3590" max="3590" width="19.5" style="51" customWidth="1"/>
    <col min="3591" max="3591" width="14.375" style="51" customWidth="1"/>
    <col min="3592" max="3840" width="9" style="51"/>
    <col min="3841" max="3841" width="19.125" style="51" customWidth="1"/>
    <col min="3842" max="3842" width="22.875" style="51" customWidth="1"/>
    <col min="3843" max="3843" width="14.375" style="51" customWidth="1"/>
    <col min="3844" max="3844" width="11.375" style="51" customWidth="1"/>
    <col min="3845" max="3845" width="14.375" style="51" customWidth="1"/>
    <col min="3846" max="3846" width="19.5" style="51" customWidth="1"/>
    <col min="3847" max="3847" width="14.375" style="51" customWidth="1"/>
    <col min="3848" max="4096" width="9" style="51"/>
    <col min="4097" max="4097" width="19.125" style="51" customWidth="1"/>
    <col min="4098" max="4098" width="22.875" style="51" customWidth="1"/>
    <col min="4099" max="4099" width="14.375" style="51" customWidth="1"/>
    <col min="4100" max="4100" width="11.375" style="51" customWidth="1"/>
    <col min="4101" max="4101" width="14.375" style="51" customWidth="1"/>
    <col min="4102" max="4102" width="19.5" style="51" customWidth="1"/>
    <col min="4103" max="4103" width="14.375" style="51" customWidth="1"/>
    <col min="4104" max="4352" width="9" style="51"/>
    <col min="4353" max="4353" width="19.125" style="51" customWidth="1"/>
    <col min="4354" max="4354" width="22.875" style="51" customWidth="1"/>
    <col min="4355" max="4355" width="14.375" style="51" customWidth="1"/>
    <col min="4356" max="4356" width="11.375" style="51" customWidth="1"/>
    <col min="4357" max="4357" width="14.375" style="51" customWidth="1"/>
    <col min="4358" max="4358" width="19.5" style="51" customWidth="1"/>
    <col min="4359" max="4359" width="14.375" style="51" customWidth="1"/>
    <col min="4360" max="4608" width="9" style="51"/>
    <col min="4609" max="4609" width="19.125" style="51" customWidth="1"/>
    <col min="4610" max="4610" width="22.875" style="51" customWidth="1"/>
    <col min="4611" max="4611" width="14.375" style="51" customWidth="1"/>
    <col min="4612" max="4612" width="11.375" style="51" customWidth="1"/>
    <col min="4613" max="4613" width="14.375" style="51" customWidth="1"/>
    <col min="4614" max="4614" width="19.5" style="51" customWidth="1"/>
    <col min="4615" max="4615" width="14.375" style="51" customWidth="1"/>
    <col min="4616" max="4864" width="9" style="51"/>
    <col min="4865" max="4865" width="19.125" style="51" customWidth="1"/>
    <col min="4866" max="4866" width="22.875" style="51" customWidth="1"/>
    <col min="4867" max="4867" width="14.375" style="51" customWidth="1"/>
    <col min="4868" max="4868" width="11.375" style="51" customWidth="1"/>
    <col min="4869" max="4869" width="14.375" style="51" customWidth="1"/>
    <col min="4870" max="4870" width="19.5" style="51" customWidth="1"/>
    <col min="4871" max="4871" width="14.375" style="51" customWidth="1"/>
    <col min="4872" max="5120" width="9" style="51"/>
    <col min="5121" max="5121" width="19.125" style="51" customWidth="1"/>
    <col min="5122" max="5122" width="22.875" style="51" customWidth="1"/>
    <col min="5123" max="5123" width="14.375" style="51" customWidth="1"/>
    <col min="5124" max="5124" width="11.375" style="51" customWidth="1"/>
    <col min="5125" max="5125" width="14.375" style="51" customWidth="1"/>
    <col min="5126" max="5126" width="19.5" style="51" customWidth="1"/>
    <col min="5127" max="5127" width="14.375" style="51" customWidth="1"/>
    <col min="5128" max="5376" width="9" style="51"/>
    <col min="5377" max="5377" width="19.125" style="51" customWidth="1"/>
    <col min="5378" max="5378" width="22.875" style="51" customWidth="1"/>
    <col min="5379" max="5379" width="14.375" style="51" customWidth="1"/>
    <col min="5380" max="5380" width="11.375" style="51" customWidth="1"/>
    <col min="5381" max="5381" width="14.375" style="51" customWidth="1"/>
    <col min="5382" max="5382" width="19.5" style="51" customWidth="1"/>
    <col min="5383" max="5383" width="14.375" style="51" customWidth="1"/>
    <col min="5384" max="5632" width="9" style="51"/>
    <col min="5633" max="5633" width="19.125" style="51" customWidth="1"/>
    <col min="5634" max="5634" width="22.875" style="51" customWidth="1"/>
    <col min="5635" max="5635" width="14.375" style="51" customWidth="1"/>
    <col min="5636" max="5636" width="11.375" style="51" customWidth="1"/>
    <col min="5637" max="5637" width="14.375" style="51" customWidth="1"/>
    <col min="5638" max="5638" width="19.5" style="51" customWidth="1"/>
    <col min="5639" max="5639" width="14.375" style="51" customWidth="1"/>
    <col min="5640" max="5888" width="9" style="51"/>
    <col min="5889" max="5889" width="19.125" style="51" customWidth="1"/>
    <col min="5890" max="5890" width="22.875" style="51" customWidth="1"/>
    <col min="5891" max="5891" width="14.375" style="51" customWidth="1"/>
    <col min="5892" max="5892" width="11.375" style="51" customWidth="1"/>
    <col min="5893" max="5893" width="14.375" style="51" customWidth="1"/>
    <col min="5894" max="5894" width="19.5" style="51" customWidth="1"/>
    <col min="5895" max="5895" width="14.375" style="51" customWidth="1"/>
    <col min="5896" max="6144" width="9" style="51"/>
    <col min="6145" max="6145" width="19.125" style="51" customWidth="1"/>
    <col min="6146" max="6146" width="22.875" style="51" customWidth="1"/>
    <col min="6147" max="6147" width="14.375" style="51" customWidth="1"/>
    <col min="6148" max="6148" width="11.375" style="51" customWidth="1"/>
    <col min="6149" max="6149" width="14.375" style="51" customWidth="1"/>
    <col min="6150" max="6150" width="19.5" style="51" customWidth="1"/>
    <col min="6151" max="6151" width="14.375" style="51" customWidth="1"/>
    <col min="6152" max="6400" width="9" style="51"/>
    <col min="6401" max="6401" width="19.125" style="51" customWidth="1"/>
    <col min="6402" max="6402" width="22.875" style="51" customWidth="1"/>
    <col min="6403" max="6403" width="14.375" style="51" customWidth="1"/>
    <col min="6404" max="6404" width="11.375" style="51" customWidth="1"/>
    <col min="6405" max="6405" width="14.375" style="51" customWidth="1"/>
    <col min="6406" max="6406" width="19.5" style="51" customWidth="1"/>
    <col min="6407" max="6407" width="14.375" style="51" customWidth="1"/>
    <col min="6408" max="6656" width="9" style="51"/>
    <col min="6657" max="6657" width="19.125" style="51" customWidth="1"/>
    <col min="6658" max="6658" width="22.875" style="51" customWidth="1"/>
    <col min="6659" max="6659" width="14.375" style="51" customWidth="1"/>
    <col min="6660" max="6660" width="11.375" style="51" customWidth="1"/>
    <col min="6661" max="6661" width="14.375" style="51" customWidth="1"/>
    <col min="6662" max="6662" width="19.5" style="51" customWidth="1"/>
    <col min="6663" max="6663" width="14.375" style="51" customWidth="1"/>
    <col min="6664" max="6912" width="9" style="51"/>
    <col min="6913" max="6913" width="19.125" style="51" customWidth="1"/>
    <col min="6914" max="6914" width="22.875" style="51" customWidth="1"/>
    <col min="6915" max="6915" width="14.375" style="51" customWidth="1"/>
    <col min="6916" max="6916" width="11.375" style="51" customWidth="1"/>
    <col min="6917" max="6917" width="14.375" style="51" customWidth="1"/>
    <col min="6918" max="6918" width="19.5" style="51" customWidth="1"/>
    <col min="6919" max="6919" width="14.375" style="51" customWidth="1"/>
    <col min="6920" max="7168" width="9" style="51"/>
    <col min="7169" max="7169" width="19.125" style="51" customWidth="1"/>
    <col min="7170" max="7170" width="22.875" style="51" customWidth="1"/>
    <col min="7171" max="7171" width="14.375" style="51" customWidth="1"/>
    <col min="7172" max="7172" width="11.375" style="51" customWidth="1"/>
    <col min="7173" max="7173" width="14.375" style="51" customWidth="1"/>
    <col min="7174" max="7174" width="19.5" style="51" customWidth="1"/>
    <col min="7175" max="7175" width="14.375" style="51" customWidth="1"/>
    <col min="7176" max="7424" width="9" style="51"/>
    <col min="7425" max="7425" width="19.125" style="51" customWidth="1"/>
    <col min="7426" max="7426" width="22.875" style="51" customWidth="1"/>
    <col min="7427" max="7427" width="14.375" style="51" customWidth="1"/>
    <col min="7428" max="7428" width="11.375" style="51" customWidth="1"/>
    <col min="7429" max="7429" width="14.375" style="51" customWidth="1"/>
    <col min="7430" max="7430" width="19.5" style="51" customWidth="1"/>
    <col min="7431" max="7431" width="14.375" style="51" customWidth="1"/>
    <col min="7432" max="7680" width="9" style="51"/>
    <col min="7681" max="7681" width="19.125" style="51" customWidth="1"/>
    <col min="7682" max="7682" width="22.875" style="51" customWidth="1"/>
    <col min="7683" max="7683" width="14.375" style="51" customWidth="1"/>
    <col min="7684" max="7684" width="11.375" style="51" customWidth="1"/>
    <col min="7685" max="7685" width="14.375" style="51" customWidth="1"/>
    <col min="7686" max="7686" width="19.5" style="51" customWidth="1"/>
    <col min="7687" max="7687" width="14.375" style="51" customWidth="1"/>
    <col min="7688" max="7936" width="9" style="51"/>
    <col min="7937" max="7937" width="19.125" style="51" customWidth="1"/>
    <col min="7938" max="7938" width="22.875" style="51" customWidth="1"/>
    <col min="7939" max="7939" width="14.375" style="51" customWidth="1"/>
    <col min="7940" max="7940" width="11.375" style="51" customWidth="1"/>
    <col min="7941" max="7941" width="14.375" style="51" customWidth="1"/>
    <col min="7942" max="7942" width="19.5" style="51" customWidth="1"/>
    <col min="7943" max="7943" width="14.375" style="51" customWidth="1"/>
    <col min="7944" max="8192" width="9" style="51"/>
    <col min="8193" max="8193" width="19.125" style="51" customWidth="1"/>
    <col min="8194" max="8194" width="22.875" style="51" customWidth="1"/>
    <col min="8195" max="8195" width="14.375" style="51" customWidth="1"/>
    <col min="8196" max="8196" width="11.375" style="51" customWidth="1"/>
    <col min="8197" max="8197" width="14.375" style="51" customWidth="1"/>
    <col min="8198" max="8198" width="19.5" style="51" customWidth="1"/>
    <col min="8199" max="8199" width="14.375" style="51" customWidth="1"/>
    <col min="8200" max="8448" width="9" style="51"/>
    <col min="8449" max="8449" width="19.125" style="51" customWidth="1"/>
    <col min="8450" max="8450" width="22.875" style="51" customWidth="1"/>
    <col min="8451" max="8451" width="14.375" style="51" customWidth="1"/>
    <col min="8452" max="8452" width="11.375" style="51" customWidth="1"/>
    <col min="8453" max="8453" width="14.375" style="51" customWidth="1"/>
    <col min="8454" max="8454" width="19.5" style="51" customWidth="1"/>
    <col min="8455" max="8455" width="14.375" style="51" customWidth="1"/>
    <col min="8456" max="8704" width="9" style="51"/>
    <col min="8705" max="8705" width="19.125" style="51" customWidth="1"/>
    <col min="8706" max="8706" width="22.875" style="51" customWidth="1"/>
    <col min="8707" max="8707" width="14.375" style="51" customWidth="1"/>
    <col min="8708" max="8708" width="11.375" style="51" customWidth="1"/>
    <col min="8709" max="8709" width="14.375" style="51" customWidth="1"/>
    <col min="8710" max="8710" width="19.5" style="51" customWidth="1"/>
    <col min="8711" max="8711" width="14.375" style="51" customWidth="1"/>
    <col min="8712" max="8960" width="9" style="51"/>
    <col min="8961" max="8961" width="19.125" style="51" customWidth="1"/>
    <col min="8962" max="8962" width="22.875" style="51" customWidth="1"/>
    <col min="8963" max="8963" width="14.375" style="51" customWidth="1"/>
    <col min="8964" max="8964" width="11.375" style="51" customWidth="1"/>
    <col min="8965" max="8965" width="14.375" style="51" customWidth="1"/>
    <col min="8966" max="8966" width="19.5" style="51" customWidth="1"/>
    <col min="8967" max="8967" width="14.375" style="51" customWidth="1"/>
    <col min="8968" max="9216" width="9" style="51"/>
    <col min="9217" max="9217" width="19.125" style="51" customWidth="1"/>
    <col min="9218" max="9218" width="22.875" style="51" customWidth="1"/>
    <col min="9219" max="9219" width="14.375" style="51" customWidth="1"/>
    <col min="9220" max="9220" width="11.375" style="51" customWidth="1"/>
    <col min="9221" max="9221" width="14.375" style="51" customWidth="1"/>
    <col min="9222" max="9222" width="19.5" style="51" customWidth="1"/>
    <col min="9223" max="9223" width="14.375" style="51" customWidth="1"/>
    <col min="9224" max="9472" width="9" style="51"/>
    <col min="9473" max="9473" width="19.125" style="51" customWidth="1"/>
    <col min="9474" max="9474" width="22.875" style="51" customWidth="1"/>
    <col min="9475" max="9475" width="14.375" style="51" customWidth="1"/>
    <col min="9476" max="9476" width="11.375" style="51" customWidth="1"/>
    <col min="9477" max="9477" width="14.375" style="51" customWidth="1"/>
    <col min="9478" max="9478" width="19.5" style="51" customWidth="1"/>
    <col min="9479" max="9479" width="14.375" style="51" customWidth="1"/>
    <col min="9480" max="9728" width="9" style="51"/>
    <col min="9729" max="9729" width="19.125" style="51" customWidth="1"/>
    <col min="9730" max="9730" width="22.875" style="51" customWidth="1"/>
    <col min="9731" max="9731" width="14.375" style="51" customWidth="1"/>
    <col min="9732" max="9732" width="11.375" style="51" customWidth="1"/>
    <col min="9733" max="9733" width="14.375" style="51" customWidth="1"/>
    <col min="9734" max="9734" width="19.5" style="51" customWidth="1"/>
    <col min="9735" max="9735" width="14.375" style="51" customWidth="1"/>
    <col min="9736" max="9984" width="9" style="51"/>
    <col min="9985" max="9985" width="19.125" style="51" customWidth="1"/>
    <col min="9986" max="9986" width="22.875" style="51" customWidth="1"/>
    <col min="9987" max="9987" width="14.375" style="51" customWidth="1"/>
    <col min="9988" max="9988" width="11.375" style="51" customWidth="1"/>
    <col min="9989" max="9989" width="14.375" style="51" customWidth="1"/>
    <col min="9990" max="9990" width="19.5" style="51" customWidth="1"/>
    <col min="9991" max="9991" width="14.375" style="51" customWidth="1"/>
    <col min="9992" max="10240" width="9" style="51"/>
    <col min="10241" max="10241" width="19.125" style="51" customWidth="1"/>
    <col min="10242" max="10242" width="22.875" style="51" customWidth="1"/>
    <col min="10243" max="10243" width="14.375" style="51" customWidth="1"/>
    <col min="10244" max="10244" width="11.375" style="51" customWidth="1"/>
    <col min="10245" max="10245" width="14.375" style="51" customWidth="1"/>
    <col min="10246" max="10246" width="19.5" style="51" customWidth="1"/>
    <col min="10247" max="10247" width="14.375" style="51" customWidth="1"/>
    <col min="10248" max="10496" width="9" style="51"/>
    <col min="10497" max="10497" width="19.125" style="51" customWidth="1"/>
    <col min="10498" max="10498" width="22.875" style="51" customWidth="1"/>
    <col min="10499" max="10499" width="14.375" style="51" customWidth="1"/>
    <col min="10500" max="10500" width="11.375" style="51" customWidth="1"/>
    <col min="10501" max="10501" width="14.375" style="51" customWidth="1"/>
    <col min="10502" max="10502" width="19.5" style="51" customWidth="1"/>
    <col min="10503" max="10503" width="14.375" style="51" customWidth="1"/>
    <col min="10504" max="10752" width="9" style="51"/>
    <col min="10753" max="10753" width="19.125" style="51" customWidth="1"/>
    <col min="10754" max="10754" width="22.875" style="51" customWidth="1"/>
    <col min="10755" max="10755" width="14.375" style="51" customWidth="1"/>
    <col min="10756" max="10756" width="11.375" style="51" customWidth="1"/>
    <col min="10757" max="10757" width="14.375" style="51" customWidth="1"/>
    <col min="10758" max="10758" width="19.5" style="51" customWidth="1"/>
    <col min="10759" max="10759" width="14.375" style="51" customWidth="1"/>
    <col min="10760" max="11008" width="9" style="51"/>
    <col min="11009" max="11009" width="19.125" style="51" customWidth="1"/>
    <col min="11010" max="11010" width="22.875" style="51" customWidth="1"/>
    <col min="11011" max="11011" width="14.375" style="51" customWidth="1"/>
    <col min="11012" max="11012" width="11.375" style="51" customWidth="1"/>
    <col min="11013" max="11013" width="14.375" style="51" customWidth="1"/>
    <col min="11014" max="11014" width="19.5" style="51" customWidth="1"/>
    <col min="11015" max="11015" width="14.375" style="51" customWidth="1"/>
    <col min="11016" max="11264" width="9" style="51"/>
    <col min="11265" max="11265" width="19.125" style="51" customWidth="1"/>
    <col min="11266" max="11266" width="22.875" style="51" customWidth="1"/>
    <col min="11267" max="11267" width="14.375" style="51" customWidth="1"/>
    <col min="11268" max="11268" width="11.375" style="51" customWidth="1"/>
    <col min="11269" max="11269" width="14.375" style="51" customWidth="1"/>
    <col min="11270" max="11270" width="19.5" style="51" customWidth="1"/>
    <col min="11271" max="11271" width="14.375" style="51" customWidth="1"/>
    <col min="11272" max="11520" width="9" style="51"/>
    <col min="11521" max="11521" width="19.125" style="51" customWidth="1"/>
    <col min="11522" max="11522" width="22.875" style="51" customWidth="1"/>
    <col min="11523" max="11523" width="14.375" style="51" customWidth="1"/>
    <col min="11524" max="11524" width="11.375" style="51" customWidth="1"/>
    <col min="11525" max="11525" width="14.375" style="51" customWidth="1"/>
    <col min="11526" max="11526" width="19.5" style="51" customWidth="1"/>
    <col min="11527" max="11527" width="14.375" style="51" customWidth="1"/>
    <col min="11528" max="11776" width="9" style="51"/>
    <col min="11777" max="11777" width="19.125" style="51" customWidth="1"/>
    <col min="11778" max="11778" width="22.875" style="51" customWidth="1"/>
    <col min="11779" max="11779" width="14.375" style="51" customWidth="1"/>
    <col min="11780" max="11780" width="11.375" style="51" customWidth="1"/>
    <col min="11781" max="11781" width="14.375" style="51" customWidth="1"/>
    <col min="11782" max="11782" width="19.5" style="51" customWidth="1"/>
    <col min="11783" max="11783" width="14.375" style="51" customWidth="1"/>
    <col min="11784" max="12032" width="9" style="51"/>
    <col min="12033" max="12033" width="19.125" style="51" customWidth="1"/>
    <col min="12034" max="12034" width="22.875" style="51" customWidth="1"/>
    <col min="12035" max="12035" width="14.375" style="51" customWidth="1"/>
    <col min="12036" max="12036" width="11.375" style="51" customWidth="1"/>
    <col min="12037" max="12037" width="14.375" style="51" customWidth="1"/>
    <col min="12038" max="12038" width="19.5" style="51" customWidth="1"/>
    <col min="12039" max="12039" width="14.375" style="51" customWidth="1"/>
    <col min="12040" max="12288" width="9" style="51"/>
    <col min="12289" max="12289" width="19.125" style="51" customWidth="1"/>
    <col min="12290" max="12290" width="22.875" style="51" customWidth="1"/>
    <col min="12291" max="12291" width="14.375" style="51" customWidth="1"/>
    <col min="12292" max="12292" width="11.375" style="51" customWidth="1"/>
    <col min="12293" max="12293" width="14.375" style="51" customWidth="1"/>
    <col min="12294" max="12294" width="19.5" style="51" customWidth="1"/>
    <col min="12295" max="12295" width="14.375" style="51" customWidth="1"/>
    <col min="12296" max="12544" width="9" style="51"/>
    <col min="12545" max="12545" width="19.125" style="51" customWidth="1"/>
    <col min="12546" max="12546" width="22.875" style="51" customWidth="1"/>
    <col min="12547" max="12547" width="14.375" style="51" customWidth="1"/>
    <col min="12548" max="12548" width="11.375" style="51" customWidth="1"/>
    <col min="12549" max="12549" width="14.375" style="51" customWidth="1"/>
    <col min="12550" max="12550" width="19.5" style="51" customWidth="1"/>
    <col min="12551" max="12551" width="14.375" style="51" customWidth="1"/>
    <col min="12552" max="12800" width="9" style="51"/>
    <col min="12801" max="12801" width="19.125" style="51" customWidth="1"/>
    <col min="12802" max="12802" width="22.875" style="51" customWidth="1"/>
    <col min="12803" max="12803" width="14.375" style="51" customWidth="1"/>
    <col min="12804" max="12804" width="11.375" style="51" customWidth="1"/>
    <col min="12805" max="12805" width="14.375" style="51" customWidth="1"/>
    <col min="12806" max="12806" width="19.5" style="51" customWidth="1"/>
    <col min="12807" max="12807" width="14.375" style="51" customWidth="1"/>
    <col min="12808" max="13056" width="9" style="51"/>
    <col min="13057" max="13057" width="19.125" style="51" customWidth="1"/>
    <col min="13058" max="13058" width="22.875" style="51" customWidth="1"/>
    <col min="13059" max="13059" width="14.375" style="51" customWidth="1"/>
    <col min="13060" max="13060" width="11.375" style="51" customWidth="1"/>
    <col min="13061" max="13061" width="14.375" style="51" customWidth="1"/>
    <col min="13062" max="13062" width="19.5" style="51" customWidth="1"/>
    <col min="13063" max="13063" width="14.375" style="51" customWidth="1"/>
    <col min="13064" max="13312" width="9" style="51"/>
    <col min="13313" max="13313" width="19.125" style="51" customWidth="1"/>
    <col min="13314" max="13314" width="22.875" style="51" customWidth="1"/>
    <col min="13315" max="13315" width="14.375" style="51" customWidth="1"/>
    <col min="13316" max="13316" width="11.375" style="51" customWidth="1"/>
    <col min="13317" max="13317" width="14.375" style="51" customWidth="1"/>
    <col min="13318" max="13318" width="19.5" style="51" customWidth="1"/>
    <col min="13319" max="13319" width="14.375" style="51" customWidth="1"/>
    <col min="13320" max="13568" width="9" style="51"/>
    <col min="13569" max="13569" width="19.125" style="51" customWidth="1"/>
    <col min="13570" max="13570" width="22.875" style="51" customWidth="1"/>
    <col min="13571" max="13571" width="14.375" style="51" customWidth="1"/>
    <col min="13572" max="13572" width="11.375" style="51" customWidth="1"/>
    <col min="13573" max="13573" width="14.375" style="51" customWidth="1"/>
    <col min="13574" max="13574" width="19.5" style="51" customWidth="1"/>
    <col min="13575" max="13575" width="14.375" style="51" customWidth="1"/>
    <col min="13576" max="13824" width="9" style="51"/>
    <col min="13825" max="13825" width="19.125" style="51" customWidth="1"/>
    <col min="13826" max="13826" width="22.875" style="51" customWidth="1"/>
    <col min="13827" max="13827" width="14.375" style="51" customWidth="1"/>
    <col min="13828" max="13828" width="11.375" style="51" customWidth="1"/>
    <col min="13829" max="13829" width="14.375" style="51" customWidth="1"/>
    <col min="13830" max="13830" width="19.5" style="51" customWidth="1"/>
    <col min="13831" max="13831" width="14.375" style="51" customWidth="1"/>
    <col min="13832" max="14080" width="9" style="51"/>
    <col min="14081" max="14081" width="19.125" style="51" customWidth="1"/>
    <col min="14082" max="14082" width="22.875" style="51" customWidth="1"/>
    <col min="14083" max="14083" width="14.375" style="51" customWidth="1"/>
    <col min="14084" max="14084" width="11.375" style="51" customWidth="1"/>
    <col min="14085" max="14085" width="14.375" style="51" customWidth="1"/>
    <col min="14086" max="14086" width="19.5" style="51" customWidth="1"/>
    <col min="14087" max="14087" width="14.375" style="51" customWidth="1"/>
    <col min="14088" max="14336" width="9" style="51"/>
    <col min="14337" max="14337" width="19.125" style="51" customWidth="1"/>
    <col min="14338" max="14338" width="22.875" style="51" customWidth="1"/>
    <col min="14339" max="14339" width="14.375" style="51" customWidth="1"/>
    <col min="14340" max="14340" width="11.375" style="51" customWidth="1"/>
    <col min="14341" max="14341" width="14.375" style="51" customWidth="1"/>
    <col min="14342" max="14342" width="19.5" style="51" customWidth="1"/>
    <col min="14343" max="14343" width="14.375" style="51" customWidth="1"/>
    <col min="14344" max="14592" width="9" style="51"/>
    <col min="14593" max="14593" width="19.125" style="51" customWidth="1"/>
    <col min="14594" max="14594" width="22.875" style="51" customWidth="1"/>
    <col min="14595" max="14595" width="14.375" style="51" customWidth="1"/>
    <col min="14596" max="14596" width="11.375" style="51" customWidth="1"/>
    <col min="14597" max="14597" width="14.375" style="51" customWidth="1"/>
    <col min="14598" max="14598" width="19.5" style="51" customWidth="1"/>
    <col min="14599" max="14599" width="14.375" style="51" customWidth="1"/>
    <col min="14600" max="14848" width="9" style="51"/>
    <col min="14849" max="14849" width="19.125" style="51" customWidth="1"/>
    <col min="14850" max="14850" width="22.875" style="51" customWidth="1"/>
    <col min="14851" max="14851" width="14.375" style="51" customWidth="1"/>
    <col min="14852" max="14852" width="11.375" style="51" customWidth="1"/>
    <col min="14853" max="14853" width="14.375" style="51" customWidth="1"/>
    <col min="14854" max="14854" width="19.5" style="51" customWidth="1"/>
    <col min="14855" max="14855" width="14.375" style="51" customWidth="1"/>
    <col min="14856" max="15104" width="9" style="51"/>
    <col min="15105" max="15105" width="19.125" style="51" customWidth="1"/>
    <col min="15106" max="15106" width="22.875" style="51" customWidth="1"/>
    <col min="15107" max="15107" width="14.375" style="51" customWidth="1"/>
    <col min="15108" max="15108" width="11.375" style="51" customWidth="1"/>
    <col min="15109" max="15109" width="14.375" style="51" customWidth="1"/>
    <col min="15110" max="15110" width="19.5" style="51" customWidth="1"/>
    <col min="15111" max="15111" width="14.375" style="51" customWidth="1"/>
    <col min="15112" max="15360" width="9" style="51"/>
    <col min="15361" max="15361" width="19.125" style="51" customWidth="1"/>
    <col min="15362" max="15362" width="22.875" style="51" customWidth="1"/>
    <col min="15363" max="15363" width="14.375" style="51" customWidth="1"/>
    <col min="15364" max="15364" width="11.375" style="51" customWidth="1"/>
    <col min="15365" max="15365" width="14.375" style="51" customWidth="1"/>
    <col min="15366" max="15366" width="19.5" style="51" customWidth="1"/>
    <col min="15367" max="15367" width="14.375" style="51" customWidth="1"/>
    <col min="15368" max="15616" width="9" style="51"/>
    <col min="15617" max="15617" width="19.125" style="51" customWidth="1"/>
    <col min="15618" max="15618" width="22.875" style="51" customWidth="1"/>
    <col min="15619" max="15619" width="14.375" style="51" customWidth="1"/>
    <col min="15620" max="15620" width="11.375" style="51" customWidth="1"/>
    <col min="15621" max="15621" width="14.375" style="51" customWidth="1"/>
    <col min="15622" max="15622" width="19.5" style="51" customWidth="1"/>
    <col min="15623" max="15623" width="14.375" style="51" customWidth="1"/>
    <col min="15624" max="15872" width="9" style="51"/>
    <col min="15873" max="15873" width="19.125" style="51" customWidth="1"/>
    <col min="15874" max="15874" width="22.875" style="51" customWidth="1"/>
    <col min="15875" max="15875" width="14.375" style="51" customWidth="1"/>
    <col min="15876" max="15876" width="11.375" style="51" customWidth="1"/>
    <col min="15877" max="15877" width="14.375" style="51" customWidth="1"/>
    <col min="15878" max="15878" width="19.5" style="51" customWidth="1"/>
    <col min="15879" max="15879" width="14.375" style="51" customWidth="1"/>
    <col min="15880" max="16128" width="9" style="51"/>
    <col min="16129" max="16129" width="19.125" style="51" customWidth="1"/>
    <col min="16130" max="16130" width="22.875" style="51" customWidth="1"/>
    <col min="16131" max="16131" width="14.375" style="51" customWidth="1"/>
    <col min="16132" max="16132" width="11.375" style="51" customWidth="1"/>
    <col min="16133" max="16133" width="14.375" style="51" customWidth="1"/>
    <col min="16134" max="16134" width="19.5" style="51" customWidth="1"/>
    <col min="16135" max="16135" width="14.375" style="51" customWidth="1"/>
    <col min="16136" max="16384" width="9" style="51"/>
  </cols>
  <sheetData>
    <row r="1" s="51" customFormat="1" spans="1:6">
      <c r="A1" s="53" t="s">
        <v>69</v>
      </c>
      <c r="B1" s="21"/>
      <c r="C1" s="21"/>
      <c r="D1" s="21"/>
      <c r="E1" s="21"/>
      <c r="F1" s="21"/>
    </row>
    <row r="2" s="51" customFormat="1" ht="20.25" spans="1:6">
      <c r="A2" s="23" t="s">
        <v>70</v>
      </c>
      <c r="B2" s="23"/>
      <c r="C2" s="23"/>
      <c r="D2" s="23"/>
      <c r="E2" s="23"/>
      <c r="F2" s="23"/>
    </row>
    <row r="3" s="51" customFormat="1" spans="1:6">
      <c r="A3" s="24" t="s">
        <v>71</v>
      </c>
      <c r="B3" s="24"/>
      <c r="C3" s="24"/>
      <c r="D3" s="24"/>
      <c r="E3" s="24"/>
      <c r="F3" s="24"/>
    </row>
    <row r="4" s="52" customFormat="1" ht="13.5" spans="1:6">
      <c r="A4" s="54"/>
      <c r="B4" s="55"/>
      <c r="C4" s="56"/>
      <c r="D4" s="56"/>
      <c r="E4" s="56"/>
      <c r="F4" s="56"/>
    </row>
    <row r="5" s="51" customFormat="1" spans="1:6">
      <c r="A5" s="57" t="s">
        <v>72</v>
      </c>
      <c r="B5" s="57"/>
      <c r="C5" s="35" t="s">
        <v>73</v>
      </c>
      <c r="D5" s="35"/>
      <c r="E5" s="35"/>
      <c r="F5" s="35"/>
    </row>
    <row r="6" s="51" customFormat="1" spans="1:6">
      <c r="A6" s="58" t="s">
        <v>74</v>
      </c>
      <c r="B6" s="58" t="s">
        <v>75</v>
      </c>
      <c r="C6" s="58" t="s">
        <v>76</v>
      </c>
      <c r="D6" s="59" t="s">
        <v>77</v>
      </c>
      <c r="E6" s="60"/>
      <c r="F6" s="61"/>
    </row>
    <row r="7" s="51" customFormat="1" spans="1:6">
      <c r="A7" s="58" t="s">
        <v>78</v>
      </c>
      <c r="B7" s="58" t="s">
        <v>79</v>
      </c>
      <c r="C7" s="58" t="s">
        <v>80</v>
      </c>
      <c r="D7" s="62" t="s">
        <v>81</v>
      </c>
      <c r="E7" s="63"/>
      <c r="F7" s="64"/>
    </row>
    <row r="8" s="51" customFormat="1" spans="1:6">
      <c r="A8" s="35" t="s">
        <v>82</v>
      </c>
      <c r="B8" s="58" t="s">
        <v>83</v>
      </c>
      <c r="C8" s="35"/>
      <c r="D8" s="35"/>
      <c r="E8" s="35"/>
      <c r="F8" s="35"/>
    </row>
    <row r="9" s="51" customFormat="1" ht="24" spans="1:6">
      <c r="A9" s="35"/>
      <c r="B9" s="58" t="s">
        <v>84</v>
      </c>
      <c r="C9" s="35"/>
      <c r="D9" s="35"/>
      <c r="E9" s="35"/>
      <c r="F9" s="35"/>
    </row>
    <row r="10" s="51" customFormat="1" ht="24" spans="1:6">
      <c r="A10" s="35"/>
      <c r="B10" s="58" t="s">
        <v>85</v>
      </c>
      <c r="C10" s="35">
        <v>60312.75</v>
      </c>
      <c r="D10" s="35"/>
      <c r="E10" s="35"/>
      <c r="F10" s="35"/>
    </row>
    <row r="11" s="51" customFormat="1" spans="1:6">
      <c r="A11" s="35" t="s">
        <v>86</v>
      </c>
      <c r="B11" s="35" t="s">
        <v>87</v>
      </c>
      <c r="C11" s="35"/>
      <c r="D11" s="35"/>
      <c r="E11" s="35"/>
      <c r="F11" s="35"/>
    </row>
    <row r="12" s="51" customFormat="1" spans="1:6">
      <c r="A12" s="35"/>
      <c r="B12" s="65" t="s">
        <v>88</v>
      </c>
      <c r="C12" s="65"/>
      <c r="D12" s="65"/>
      <c r="E12" s="65"/>
      <c r="F12" s="65"/>
    </row>
    <row r="13" s="51" customFormat="1" ht="24" spans="1:6">
      <c r="A13" s="35" t="s">
        <v>89</v>
      </c>
      <c r="B13" s="35" t="s">
        <v>90</v>
      </c>
      <c r="C13" s="35" t="s">
        <v>91</v>
      </c>
      <c r="D13" s="35" t="s">
        <v>92</v>
      </c>
      <c r="E13" s="35"/>
      <c r="F13" s="35" t="s">
        <v>93</v>
      </c>
    </row>
    <row r="14" s="51" customFormat="1" spans="1:6">
      <c r="A14" s="35"/>
      <c r="B14" s="35" t="s">
        <v>94</v>
      </c>
      <c r="C14" s="66" t="s">
        <v>95</v>
      </c>
      <c r="D14" s="67" t="s">
        <v>96</v>
      </c>
      <c r="E14" s="67"/>
      <c r="F14" s="68" t="s">
        <v>97</v>
      </c>
    </row>
    <row r="15" s="51" customFormat="1" spans="1:6">
      <c r="A15" s="35"/>
      <c r="B15" s="35"/>
      <c r="C15" s="69"/>
      <c r="D15" s="67" t="s">
        <v>98</v>
      </c>
      <c r="E15" s="67"/>
      <c r="F15" s="68" t="s">
        <v>99</v>
      </c>
    </row>
    <row r="16" s="51" customFormat="1" spans="1:6">
      <c r="A16" s="35"/>
      <c r="B16" s="35"/>
      <c r="C16" s="66" t="s">
        <v>100</v>
      </c>
      <c r="D16" s="67" t="s">
        <v>101</v>
      </c>
      <c r="E16" s="67"/>
      <c r="F16" s="70">
        <v>1</v>
      </c>
    </row>
    <row r="17" s="51" customFormat="1" spans="1:6">
      <c r="A17" s="35"/>
      <c r="B17" s="35"/>
      <c r="C17" s="69"/>
      <c r="D17" s="67" t="s">
        <v>102</v>
      </c>
      <c r="E17" s="67"/>
      <c r="F17" s="67" t="s">
        <v>103</v>
      </c>
    </row>
    <row r="18" s="51" customFormat="1" ht="24" spans="1:6">
      <c r="A18" s="35"/>
      <c r="B18" s="35"/>
      <c r="C18" s="66" t="s">
        <v>104</v>
      </c>
      <c r="D18" s="67" t="s">
        <v>105</v>
      </c>
      <c r="E18" s="67"/>
      <c r="F18" s="68" t="s">
        <v>106</v>
      </c>
    </row>
    <row r="19" s="51" customFormat="1" ht="24" spans="1:6">
      <c r="A19" s="35"/>
      <c r="B19" s="35"/>
      <c r="C19" s="66" t="s">
        <v>107</v>
      </c>
      <c r="D19" s="67" t="s">
        <v>108</v>
      </c>
      <c r="E19" s="67"/>
      <c r="F19" s="68" t="s">
        <v>109</v>
      </c>
    </row>
    <row r="20" s="51" customFormat="1" ht="36" spans="1:6">
      <c r="A20" s="35"/>
      <c r="B20" s="35"/>
      <c r="C20" s="69"/>
      <c r="D20" s="67" t="s">
        <v>110</v>
      </c>
      <c r="E20" s="67"/>
      <c r="F20" s="68" t="s">
        <v>111</v>
      </c>
    </row>
    <row r="21" s="51" customFormat="1" ht="36" spans="1:6">
      <c r="A21" s="35"/>
      <c r="B21" s="35"/>
      <c r="C21" s="69"/>
      <c r="D21" s="67" t="s">
        <v>112</v>
      </c>
      <c r="E21" s="67"/>
      <c r="F21" s="68" t="s">
        <v>113</v>
      </c>
    </row>
    <row r="22" s="51" customFormat="1" ht="36" spans="1:6">
      <c r="A22" s="35"/>
      <c r="B22" s="35"/>
      <c r="C22" s="66" t="s">
        <v>114</v>
      </c>
      <c r="D22" s="67" t="s">
        <v>115</v>
      </c>
      <c r="E22" s="67"/>
      <c r="F22" s="68" t="s">
        <v>116</v>
      </c>
    </row>
    <row r="23" s="51" customFormat="1" ht="24" spans="1:6">
      <c r="A23" s="35"/>
      <c r="B23" s="35"/>
      <c r="C23" s="69"/>
      <c r="D23" s="67" t="s">
        <v>117</v>
      </c>
      <c r="E23" s="67"/>
      <c r="F23" s="68" t="s">
        <v>118</v>
      </c>
    </row>
    <row r="24" s="51" customFormat="1" ht="36" spans="1:6">
      <c r="A24" s="35"/>
      <c r="B24" s="35"/>
      <c r="C24" s="66" t="s">
        <v>119</v>
      </c>
      <c r="D24" s="67" t="s">
        <v>120</v>
      </c>
      <c r="E24" s="67"/>
      <c r="F24" s="68" t="s">
        <v>121</v>
      </c>
    </row>
    <row r="25" s="51" customFormat="1" spans="1:6">
      <c r="A25" s="35"/>
      <c r="B25" s="35"/>
      <c r="C25" s="71"/>
      <c r="D25" s="67" t="s">
        <v>122</v>
      </c>
      <c r="E25" s="67"/>
      <c r="F25" s="68"/>
    </row>
    <row r="26" s="51" customFormat="1" spans="1:6">
      <c r="A26" s="35"/>
      <c r="B26" s="35" t="s">
        <v>123</v>
      </c>
      <c r="C26" s="66" t="s">
        <v>124</v>
      </c>
      <c r="D26" s="67" t="s">
        <v>125</v>
      </c>
      <c r="E26" s="67"/>
      <c r="F26" s="67" t="s">
        <v>126</v>
      </c>
    </row>
    <row r="27" s="51" customFormat="1" spans="1:6">
      <c r="A27" s="35"/>
      <c r="B27" s="35"/>
      <c r="C27" s="69"/>
      <c r="D27" s="67" t="s">
        <v>127</v>
      </c>
      <c r="E27" s="67"/>
      <c r="F27" s="67" t="s">
        <v>126</v>
      </c>
    </row>
    <row r="28" s="51" customFormat="1" spans="1:6">
      <c r="A28" s="35"/>
      <c r="B28" s="35"/>
      <c r="C28" s="69"/>
      <c r="D28" s="67" t="s">
        <v>128</v>
      </c>
      <c r="E28" s="67"/>
      <c r="F28" s="67" t="s">
        <v>129</v>
      </c>
    </row>
    <row r="29" s="51" customFormat="1" spans="1:6">
      <c r="A29" s="35"/>
      <c r="B29" s="35"/>
      <c r="C29" s="71"/>
      <c r="D29" s="72" t="s">
        <v>130</v>
      </c>
      <c r="E29" s="73"/>
      <c r="F29" s="68" t="s">
        <v>129</v>
      </c>
    </row>
  </sheetData>
  <mergeCells count="40">
    <mergeCell ref="A2:F2"/>
    <mergeCell ref="A3:F3"/>
    <mergeCell ref="A5:B5"/>
    <mergeCell ref="C5:F5"/>
    <mergeCell ref="D6:F6"/>
    <mergeCell ref="D7:F7"/>
    <mergeCell ref="C8:F8"/>
    <mergeCell ref="C9:F9"/>
    <mergeCell ref="C10:F10"/>
    <mergeCell ref="B11:F11"/>
    <mergeCell ref="B12:F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8:A10"/>
    <mergeCell ref="A11:A12"/>
    <mergeCell ref="A13:A29"/>
    <mergeCell ref="B14:B21"/>
    <mergeCell ref="B22:B25"/>
    <mergeCell ref="B26:B29"/>
    <mergeCell ref="C14:C15"/>
    <mergeCell ref="C16:C17"/>
    <mergeCell ref="C19:C21"/>
    <mergeCell ref="C22:C23"/>
    <mergeCell ref="C24:C25"/>
    <mergeCell ref="C26:C29"/>
  </mergeCells>
  <pageMargins left="0.75" right="0.75" top="1" bottom="1" header="0.5" footer="0.5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D20" sqref="D20"/>
    </sheetView>
  </sheetViews>
  <sheetFormatPr defaultColWidth="9" defaultRowHeight="14.25" outlineLevelCol="6"/>
  <cols>
    <col min="1" max="1" width="6.125" style="22" customWidth="1"/>
    <col min="2" max="2" width="7.25" style="22" customWidth="1"/>
    <col min="3" max="3" width="13.625" style="22" customWidth="1"/>
    <col min="4" max="4" width="35.75" style="22" customWidth="1"/>
    <col min="5" max="5" width="12.375" style="42" customWidth="1"/>
    <col min="6" max="6" width="12.625" style="22" customWidth="1"/>
    <col min="7" max="7" width="13.25" style="22" customWidth="1"/>
    <col min="8" max="16384" width="9" style="22"/>
  </cols>
  <sheetData>
    <row r="1" s="22" customFormat="1" spans="1:5">
      <c r="A1" s="20" t="s">
        <v>131</v>
      </c>
      <c r="B1" s="21"/>
      <c r="C1" s="21"/>
      <c r="D1" s="21"/>
      <c r="E1" s="42"/>
    </row>
    <row r="2" s="22" customFormat="1" ht="20.25" spans="1:7">
      <c r="A2" s="23" t="s">
        <v>132</v>
      </c>
      <c r="B2" s="23"/>
      <c r="C2" s="23"/>
      <c r="D2" s="23"/>
      <c r="E2" s="43"/>
      <c r="F2" s="23"/>
      <c r="G2" s="23"/>
    </row>
    <row r="3" s="22" customFormat="1" customHeight="1" spans="1:7">
      <c r="A3" s="24" t="s">
        <v>133</v>
      </c>
      <c r="B3" s="24"/>
      <c r="C3" s="24"/>
      <c r="D3" s="24"/>
      <c r="E3" s="42"/>
      <c r="F3" s="24"/>
      <c r="G3" s="24"/>
    </row>
    <row r="4" s="22" customFormat="1" spans="1:5">
      <c r="A4" s="25"/>
      <c r="B4" s="26"/>
      <c r="C4" s="27"/>
      <c r="D4" s="27"/>
      <c r="E4" s="42"/>
    </row>
    <row r="5" s="22" customFormat="1" ht="25" customHeight="1" spans="1:7">
      <c r="A5" s="28" t="s">
        <v>134</v>
      </c>
      <c r="B5" s="29"/>
      <c r="C5" s="29"/>
      <c r="D5" s="30" t="s">
        <v>135</v>
      </c>
      <c r="E5" s="33"/>
      <c r="F5" s="30"/>
      <c r="G5" s="30"/>
    </row>
    <row r="6" s="22" customFormat="1" ht="25" customHeight="1" spans="1:7">
      <c r="A6" s="28" t="s">
        <v>136</v>
      </c>
      <c r="B6" s="29"/>
      <c r="C6" s="29"/>
      <c r="D6" s="28" t="s">
        <v>137</v>
      </c>
      <c r="E6" s="44"/>
      <c r="F6" s="29"/>
      <c r="G6" s="31"/>
    </row>
    <row r="7" s="22" customFormat="1" ht="25" customHeight="1" spans="1:7">
      <c r="A7" s="30" t="s">
        <v>138</v>
      </c>
      <c r="B7" s="32"/>
      <c r="C7" s="32"/>
      <c r="D7" s="33" t="s">
        <v>139</v>
      </c>
      <c r="E7" s="33"/>
      <c r="F7" s="33"/>
      <c r="G7" s="33"/>
    </row>
    <row r="8" s="22" customFormat="1" ht="25" customHeight="1" spans="1:7">
      <c r="A8" s="32"/>
      <c r="B8" s="32"/>
      <c r="C8" s="32"/>
      <c r="D8" s="33" t="s">
        <v>140</v>
      </c>
      <c r="E8" s="33"/>
      <c r="F8" s="33"/>
      <c r="G8" s="33"/>
    </row>
    <row r="9" s="22" customFormat="1" ht="25" customHeight="1" spans="1:7">
      <c r="A9" s="32"/>
      <c r="B9" s="32"/>
      <c r="C9" s="32"/>
      <c r="D9" s="33" t="s">
        <v>141</v>
      </c>
      <c r="E9" s="33"/>
      <c r="F9" s="33"/>
      <c r="G9" s="33"/>
    </row>
    <row r="10" s="22" customFormat="1" ht="25" customHeight="1" spans="1:7">
      <c r="A10" s="30" t="s">
        <v>86</v>
      </c>
      <c r="B10" s="30" t="s">
        <v>87</v>
      </c>
      <c r="C10" s="30"/>
      <c r="D10" s="30"/>
      <c r="E10" s="33"/>
      <c r="F10" s="30"/>
      <c r="G10" s="30"/>
    </row>
    <row r="11" s="22" customFormat="1" ht="32" customHeight="1" spans="1:7">
      <c r="A11" s="30"/>
      <c r="B11" s="45" t="s">
        <v>142</v>
      </c>
      <c r="C11" s="45"/>
      <c r="D11" s="45"/>
      <c r="E11" s="34"/>
      <c r="F11" s="45"/>
      <c r="G11" s="45"/>
    </row>
    <row r="12" s="22" customFormat="1" ht="25" customHeight="1" spans="1:7">
      <c r="A12" s="46" t="s">
        <v>89</v>
      </c>
      <c r="B12" s="46" t="s">
        <v>90</v>
      </c>
      <c r="C12" s="46" t="s">
        <v>91</v>
      </c>
      <c r="D12" s="46" t="s">
        <v>92</v>
      </c>
      <c r="E12" s="47" t="s">
        <v>143</v>
      </c>
      <c r="F12" s="46"/>
      <c r="G12" s="46"/>
    </row>
    <row r="13" s="22" customFormat="1" ht="25" customHeight="1" spans="1:7">
      <c r="A13" s="46"/>
      <c r="B13" s="46" t="s">
        <v>144</v>
      </c>
      <c r="C13" s="46" t="s">
        <v>95</v>
      </c>
      <c r="D13" s="48" t="s">
        <v>145</v>
      </c>
      <c r="E13" s="47" t="s">
        <v>146</v>
      </c>
      <c r="F13" s="46"/>
      <c r="G13" s="46"/>
    </row>
    <row r="14" s="22" customFormat="1" ht="25" customHeight="1" spans="1:7">
      <c r="A14" s="46"/>
      <c r="B14" s="46"/>
      <c r="C14" s="46" t="s">
        <v>100</v>
      </c>
      <c r="D14" s="48" t="s">
        <v>147</v>
      </c>
      <c r="E14" s="47" t="s">
        <v>148</v>
      </c>
      <c r="F14" s="46"/>
      <c r="G14" s="46"/>
    </row>
    <row r="15" s="22" customFormat="1" ht="25" customHeight="1" spans="1:7">
      <c r="A15" s="46"/>
      <c r="B15" s="46"/>
      <c r="C15" s="46"/>
      <c r="D15" s="48" t="s">
        <v>149</v>
      </c>
      <c r="E15" s="47" t="s">
        <v>150</v>
      </c>
      <c r="F15" s="46"/>
      <c r="G15" s="46"/>
    </row>
    <row r="16" s="22" customFormat="1" ht="25" customHeight="1" spans="1:7">
      <c r="A16" s="46"/>
      <c r="B16" s="46"/>
      <c r="C16" s="46"/>
      <c r="D16" s="48" t="s">
        <v>151</v>
      </c>
      <c r="E16" s="47" t="s">
        <v>152</v>
      </c>
      <c r="F16" s="46"/>
      <c r="G16" s="46"/>
    </row>
    <row r="17" s="22" customFormat="1" ht="25" customHeight="1" spans="1:7">
      <c r="A17" s="46"/>
      <c r="B17" s="46"/>
      <c r="C17" s="46" t="s">
        <v>104</v>
      </c>
      <c r="D17" s="48" t="s">
        <v>153</v>
      </c>
      <c r="E17" s="49">
        <v>43709</v>
      </c>
      <c r="F17" s="46"/>
      <c r="G17" s="46"/>
    </row>
    <row r="18" s="22" customFormat="1" ht="25" customHeight="1" spans="1:7">
      <c r="A18" s="46"/>
      <c r="B18" s="46"/>
      <c r="C18" s="46" t="s">
        <v>107</v>
      </c>
      <c r="D18" s="48" t="s">
        <v>154</v>
      </c>
      <c r="E18" s="47" t="s">
        <v>155</v>
      </c>
      <c r="F18" s="46"/>
      <c r="G18" s="46"/>
    </row>
    <row r="19" s="22" customFormat="1" ht="25" customHeight="1" spans="1:7">
      <c r="A19" s="46"/>
      <c r="B19" s="46" t="s">
        <v>156</v>
      </c>
      <c r="C19" s="46" t="s">
        <v>114</v>
      </c>
      <c r="D19" s="48" t="s">
        <v>157</v>
      </c>
      <c r="E19" s="47" t="s">
        <v>158</v>
      </c>
      <c r="F19" s="47"/>
      <c r="G19" s="47"/>
    </row>
    <row r="20" s="22" customFormat="1" ht="25" customHeight="1" spans="1:7">
      <c r="A20" s="46"/>
      <c r="B20" s="46"/>
      <c r="C20" s="46"/>
      <c r="D20" s="48" t="s">
        <v>159</v>
      </c>
      <c r="E20" s="47" t="s">
        <v>160</v>
      </c>
      <c r="F20" s="46"/>
      <c r="G20" s="46"/>
    </row>
    <row r="21" s="22" customFormat="1" ht="25" customHeight="1" spans="1:7">
      <c r="A21" s="46"/>
      <c r="B21" s="46"/>
      <c r="C21" s="46" t="s">
        <v>119</v>
      </c>
      <c r="D21" s="48" t="s">
        <v>161</v>
      </c>
      <c r="E21" s="47" t="s">
        <v>162</v>
      </c>
      <c r="F21" s="47"/>
      <c r="G21" s="47"/>
    </row>
    <row r="22" s="22" customFormat="1" ht="25" customHeight="1" spans="1:7">
      <c r="A22" s="46"/>
      <c r="B22" s="46"/>
      <c r="C22" s="46"/>
      <c r="D22" s="48" t="s">
        <v>163</v>
      </c>
      <c r="E22" s="47" t="s">
        <v>164</v>
      </c>
      <c r="F22" s="47"/>
      <c r="G22" s="47"/>
    </row>
    <row r="23" s="22" customFormat="1" ht="25" customHeight="1" spans="1:7">
      <c r="A23" s="46"/>
      <c r="B23" s="46" t="s">
        <v>123</v>
      </c>
      <c r="C23" s="46" t="s">
        <v>123</v>
      </c>
      <c r="D23" s="48" t="s">
        <v>165</v>
      </c>
      <c r="E23" s="50">
        <v>0.95</v>
      </c>
      <c r="F23" s="46"/>
      <c r="G23" s="46"/>
    </row>
    <row r="24" s="22" customFormat="1" ht="25" customHeight="1" spans="1:7">
      <c r="A24" s="46"/>
      <c r="B24" s="46"/>
      <c r="C24" s="46"/>
      <c r="D24" s="48" t="s">
        <v>166</v>
      </c>
      <c r="E24" s="50">
        <v>0.95</v>
      </c>
      <c r="F24" s="46"/>
      <c r="G24" s="46"/>
    </row>
  </sheetData>
  <mergeCells count="34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0:A11"/>
    <mergeCell ref="A12:A24"/>
    <mergeCell ref="B13:B18"/>
    <mergeCell ref="B19:B22"/>
    <mergeCell ref="B23:B24"/>
    <mergeCell ref="C14:C16"/>
    <mergeCell ref="C19:C20"/>
    <mergeCell ref="C21:C22"/>
    <mergeCell ref="C23:C24"/>
    <mergeCell ref="A7:C9"/>
  </mergeCells>
  <pageMargins left="0.751388888888889" right="0.751388888888889" top="1" bottom="1" header="0.5" footer="0.5"/>
  <pageSetup paperSize="9" scale="8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opLeftCell="A10" workbookViewId="0">
      <selection activeCell="A2" sqref="A2:G2"/>
    </sheetView>
  </sheetViews>
  <sheetFormatPr defaultColWidth="9" defaultRowHeight="14.25" outlineLevelCol="6"/>
  <cols>
    <col min="1" max="1" width="6.125" style="22" customWidth="1"/>
    <col min="2" max="2" width="7.25" style="22" customWidth="1"/>
    <col min="3" max="3" width="13.625" style="22" customWidth="1"/>
    <col min="4" max="4" width="28.375" style="22" customWidth="1"/>
    <col min="5" max="5" width="12.375" style="22" customWidth="1"/>
    <col min="6" max="6" width="12.625" style="22" customWidth="1"/>
    <col min="7" max="7" width="13.25" style="22" customWidth="1"/>
    <col min="8" max="16384" width="9" style="22"/>
  </cols>
  <sheetData>
    <row r="1" s="22" customFormat="1" spans="1:4">
      <c r="A1" s="20" t="s">
        <v>167</v>
      </c>
      <c r="B1" s="21"/>
      <c r="C1" s="21"/>
      <c r="D1" s="21"/>
    </row>
    <row r="2" s="22" customFormat="1" ht="20.25" spans="1:7">
      <c r="A2" s="23" t="s">
        <v>168</v>
      </c>
      <c r="B2" s="23"/>
      <c r="C2" s="23"/>
      <c r="D2" s="23"/>
      <c r="E2" s="23"/>
      <c r="F2" s="23"/>
      <c r="G2" s="23"/>
    </row>
    <row r="3" s="22" customFormat="1" customHeight="1" spans="1:7">
      <c r="A3" s="24" t="s">
        <v>169</v>
      </c>
      <c r="B3" s="24"/>
      <c r="C3" s="24"/>
      <c r="D3" s="24"/>
      <c r="E3" s="24"/>
      <c r="F3" s="24"/>
      <c r="G3" s="24"/>
    </row>
    <row r="4" s="22" customFormat="1" spans="1:4">
      <c r="A4" s="25"/>
      <c r="B4" s="26"/>
      <c r="C4" s="27"/>
      <c r="D4" s="27"/>
    </row>
    <row r="5" s="22" customFormat="1" ht="27" customHeight="1" spans="1:7">
      <c r="A5" s="28" t="s">
        <v>134</v>
      </c>
      <c r="B5" s="29"/>
      <c r="C5" s="29"/>
      <c r="D5" s="30" t="s">
        <v>170</v>
      </c>
      <c r="E5" s="30"/>
      <c r="F5" s="30"/>
      <c r="G5" s="30"/>
    </row>
    <row r="6" s="22" customFormat="1" ht="27" customHeight="1" spans="1:7">
      <c r="A6" s="28" t="s">
        <v>136</v>
      </c>
      <c r="B6" s="29"/>
      <c r="C6" s="29"/>
      <c r="D6" s="28" t="s">
        <v>137</v>
      </c>
      <c r="E6" s="29"/>
      <c r="F6" s="29"/>
      <c r="G6" s="31"/>
    </row>
    <row r="7" s="22" customFormat="1" ht="27" customHeight="1" spans="1:7">
      <c r="A7" s="30" t="s">
        <v>138</v>
      </c>
      <c r="B7" s="32"/>
      <c r="C7" s="32"/>
      <c r="D7" s="33" t="s">
        <v>171</v>
      </c>
      <c r="E7" s="33"/>
      <c r="F7" s="33"/>
      <c r="G7" s="33"/>
    </row>
    <row r="8" s="22" customFormat="1" ht="27" customHeight="1" spans="1:7">
      <c r="A8" s="32"/>
      <c r="B8" s="32"/>
      <c r="C8" s="32"/>
      <c r="D8" s="33" t="s">
        <v>172</v>
      </c>
      <c r="E8" s="33"/>
      <c r="F8" s="33"/>
      <c r="G8" s="33"/>
    </row>
    <row r="9" s="22" customFormat="1" ht="27" customHeight="1" spans="1:7">
      <c r="A9" s="32"/>
      <c r="B9" s="32"/>
      <c r="C9" s="32"/>
      <c r="D9" s="33" t="s">
        <v>141</v>
      </c>
      <c r="E9" s="33"/>
      <c r="F9" s="33"/>
      <c r="G9" s="33"/>
    </row>
    <row r="10" s="22" customFormat="1" ht="27" customHeight="1" spans="1:7">
      <c r="A10" s="30" t="s">
        <v>86</v>
      </c>
      <c r="B10" s="30" t="s">
        <v>87</v>
      </c>
      <c r="C10" s="30"/>
      <c r="D10" s="30"/>
      <c r="E10" s="30"/>
      <c r="F10" s="30"/>
      <c r="G10" s="30"/>
    </row>
    <row r="11" s="22" customFormat="1" ht="69" customHeight="1" spans="1:7">
      <c r="A11" s="30"/>
      <c r="B11" s="34" t="s">
        <v>173</v>
      </c>
      <c r="C11" s="34"/>
      <c r="D11" s="34"/>
      <c r="E11" s="34"/>
      <c r="F11" s="34"/>
      <c r="G11" s="34"/>
    </row>
    <row r="12" s="22" customFormat="1" ht="27" customHeight="1" spans="1:7">
      <c r="A12" s="30" t="s">
        <v>89</v>
      </c>
      <c r="B12" s="35" t="s">
        <v>90</v>
      </c>
      <c r="C12" s="30" t="s">
        <v>91</v>
      </c>
      <c r="D12" s="30" t="s">
        <v>92</v>
      </c>
      <c r="E12" s="30" t="s">
        <v>143</v>
      </c>
      <c r="F12" s="30"/>
      <c r="G12" s="30"/>
    </row>
    <row r="13" s="22" customFormat="1" ht="27" customHeight="1" spans="1:7">
      <c r="A13" s="30"/>
      <c r="B13" s="38" t="s">
        <v>144</v>
      </c>
      <c r="C13" s="38" t="s">
        <v>95</v>
      </c>
      <c r="D13" s="36" t="s">
        <v>174</v>
      </c>
      <c r="E13" s="30" t="s">
        <v>175</v>
      </c>
      <c r="F13" s="30"/>
      <c r="G13" s="30"/>
    </row>
    <row r="14" s="22" customFormat="1" ht="27" customHeight="1" spans="1:7">
      <c r="A14" s="30"/>
      <c r="B14" s="39"/>
      <c r="C14" s="38" t="s">
        <v>100</v>
      </c>
      <c r="D14" s="36" t="s">
        <v>176</v>
      </c>
      <c r="E14" s="37">
        <v>1</v>
      </c>
      <c r="F14" s="30"/>
      <c r="G14" s="30"/>
    </row>
    <row r="15" s="22" customFormat="1" ht="27" customHeight="1" spans="1:7">
      <c r="A15" s="30"/>
      <c r="B15" s="39"/>
      <c r="C15" s="38" t="s">
        <v>107</v>
      </c>
      <c r="D15" s="36" t="s">
        <v>177</v>
      </c>
      <c r="E15" s="30" t="s">
        <v>178</v>
      </c>
      <c r="F15" s="30"/>
      <c r="G15" s="30"/>
    </row>
    <row r="16" s="22" customFormat="1" ht="27" customHeight="1" spans="1:7">
      <c r="A16" s="30"/>
      <c r="B16" s="39"/>
      <c r="C16" s="39"/>
      <c r="D16" s="36" t="s">
        <v>179</v>
      </c>
      <c r="E16" s="30" t="s">
        <v>180</v>
      </c>
      <c r="F16" s="30"/>
      <c r="G16" s="30"/>
    </row>
    <row r="17" s="22" customFormat="1" ht="27" customHeight="1" spans="1:7">
      <c r="A17" s="30"/>
      <c r="B17" s="40"/>
      <c r="C17" s="30" t="s">
        <v>104</v>
      </c>
      <c r="D17" s="36" t="s">
        <v>181</v>
      </c>
      <c r="E17" s="41">
        <v>1</v>
      </c>
      <c r="F17" s="29"/>
      <c r="G17" s="31"/>
    </row>
    <row r="18" s="22" customFormat="1" ht="27" customHeight="1" spans="1:7">
      <c r="A18" s="30"/>
      <c r="B18" s="30" t="s">
        <v>156</v>
      </c>
      <c r="C18" s="38" t="s">
        <v>114</v>
      </c>
      <c r="D18" s="36" t="s">
        <v>182</v>
      </c>
      <c r="E18" s="30" t="s">
        <v>183</v>
      </c>
      <c r="F18" s="30"/>
      <c r="G18" s="30"/>
    </row>
    <row r="19" s="22" customFormat="1" ht="27" customHeight="1" spans="1:7">
      <c r="A19" s="30"/>
      <c r="B19" s="30" t="s">
        <v>123</v>
      </c>
      <c r="C19" s="30" t="s">
        <v>123</v>
      </c>
      <c r="D19" s="36" t="s">
        <v>184</v>
      </c>
      <c r="E19" s="37">
        <v>0.9</v>
      </c>
      <c r="F19" s="30"/>
      <c r="G19" s="30"/>
    </row>
    <row r="20" s="22" customFormat="1" ht="27" customHeight="1" spans="1:7">
      <c r="A20" s="30"/>
      <c r="B20" s="30"/>
      <c r="C20" s="30"/>
      <c r="D20" s="36" t="s">
        <v>185</v>
      </c>
      <c r="E20" s="37">
        <v>0.9</v>
      </c>
      <c r="F20" s="30"/>
      <c r="G20" s="30"/>
    </row>
  </sheetData>
  <mergeCells count="2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A10:A11"/>
    <mergeCell ref="A12:A20"/>
    <mergeCell ref="B13:B17"/>
    <mergeCell ref="B19:B20"/>
    <mergeCell ref="C15:C16"/>
    <mergeCell ref="C19:C20"/>
    <mergeCell ref="A7:C9"/>
  </mergeCells>
  <pageMargins left="0.751388888888889" right="0.751388888888889" top="1" bottom="1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附件1-1城乡义务教育（寄宿生生活补助）</vt:lpstr>
      <vt:lpstr>附件1-2城乡义务教育（公用经费）</vt:lpstr>
      <vt:lpstr>4南疆四地州自聘教师补助</vt:lpstr>
      <vt:lpstr>6义务班主任津贴</vt:lpstr>
      <vt:lpstr>7大学生实习支教（乌）</vt:lpstr>
      <vt:lpstr>13促进教育事业发展</vt:lpstr>
      <vt:lpstr>公用和寄宿生生活费绩效表</vt:lpstr>
      <vt:lpstr>自聘教师绩效</vt:lpstr>
      <vt:lpstr>班主任津贴绩效</vt:lpstr>
      <vt:lpstr>大学生实习支教绩效</vt:lpstr>
      <vt:lpstr>促进教育事业发展绩效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2019-07-19T05:22:16Z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